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/>
  </bookViews>
  <sheets>
    <sheet name="Sheet1" sheetId="1" r:id="rId1"/>
    <sheet name="Sheet2" sheetId="2" r:id="rId2"/>
    <sheet name="Sheet3" sheetId="3" r:id="rId3"/>
  </sheets>
  <definedNames>
    <definedName name="prices">Sheet1!$J$2:$K$9</definedName>
    <definedName name="shipping">Sheet1!$K$15:$T$16</definedName>
    <definedName name="table">Sheet2!$B$15:$E$17</definedName>
  </definedNames>
  <calcPr calcId="124519"/>
  <customWorkbookViews>
    <customWorkbookView name="EKramer - Personal View" guid="{3B94C546-BE47-49ED-8727-F0EBED2CB4ED}" mergeInterval="0" personalView="1" maximized="1" windowWidth="796" windowHeight="437" activeSheetId="1"/>
    <customWorkbookView name="SSmith - Personal View" guid="{932B8CBC-5BE7-4B94-BDC9-9076DBF9D7A2}" mergeInterval="0" personalView="1" maximized="1" windowWidth="796" windowHeight="437" activeSheetId="1"/>
  </customWorkbookViews>
</workbook>
</file>

<file path=xl/calcChain.xml><?xml version="1.0" encoding="utf-8"?>
<calcChain xmlns="http://schemas.openxmlformats.org/spreadsheetml/2006/main">
  <c r="F6" i="2"/>
  <c r="G6" s="1"/>
  <c r="F7"/>
  <c r="G7" s="1"/>
  <c r="F8"/>
  <c r="G8" s="1"/>
  <c r="F9"/>
  <c r="G9" s="1"/>
  <c r="F10"/>
  <c r="G10" s="1"/>
  <c r="F11"/>
  <c r="G11" s="1"/>
  <c r="F12"/>
  <c r="G12" s="1"/>
  <c r="C5" i="1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G12" l="1"/>
  <c r="F12"/>
  <c r="G10"/>
  <c r="F10"/>
  <c r="G8"/>
  <c r="F8"/>
  <c r="G6"/>
  <c r="F6"/>
  <c r="G13"/>
  <c r="F13"/>
  <c r="G11"/>
  <c r="F11"/>
  <c r="G9"/>
  <c r="F9"/>
  <c r="G7"/>
  <c r="F7"/>
  <c r="G5"/>
  <c r="G16" s="1"/>
  <c r="F5"/>
  <c r="F16" s="1"/>
  <c r="E16"/>
</calcChain>
</file>

<file path=xl/comments1.xml><?xml version="1.0" encoding="utf-8"?>
<comments xmlns="http://schemas.openxmlformats.org/spreadsheetml/2006/main">
  <authors>
    <author>SSmith</author>
    <author>Tracey Schreiner</author>
    <author>User</author>
    <author>A satisfied Microsoft Office user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SSmith:</t>
        </r>
        <r>
          <rPr>
            <sz val="8"/>
            <color indexed="81"/>
            <rFont val="Tahoma"/>
            <family val="2"/>
          </rPr>
          <t xml:space="preserve">
Include links to each company's information sheet.
</t>
        </r>
      </text>
    </comment>
    <comment ref="C4" authorId="1">
      <text>
        <r>
          <rPr>
            <b/>
            <sz val="8"/>
            <color indexed="81"/>
            <rFont val="Tahoma"/>
            <family val="2"/>
          </rPr>
          <t>B. Moeller:</t>
        </r>
        <r>
          <rPr>
            <sz val="8"/>
            <color indexed="81"/>
            <rFont val="Tahoma"/>
            <family val="2"/>
          </rPr>
          <t xml:space="preserve">
Uses table in J2:K8 to locate price. 
</t>
        </r>
      </text>
    </comment>
    <comment ref="F4" authorId="1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Uses table in J15:T16 to calculate shipping rate.
</t>
        </r>
      </text>
    </comment>
    <comment ref="A5" authorId="2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Contact is Sarah Woo at 555-454-7890</t>
        </r>
      </text>
    </comment>
    <comment ref="A6" authorId="3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Mike Brown at 717-321-3960.
</t>
        </r>
      </text>
    </comment>
    <comment ref="A7" authorId="3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John Brogan at 405-887-5312.
</t>
        </r>
      </text>
    </comment>
  </commentList>
</comments>
</file>

<file path=xl/sharedStrings.xml><?xml version="1.0" encoding="utf-8"?>
<sst xmlns="http://schemas.openxmlformats.org/spreadsheetml/2006/main" count="69" uniqueCount="51">
  <si>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</si>
  <si>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</si>
  <si>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</si>
  <si>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</si>
  <si>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</si>
  <si>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</si>
  <si>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</si>
  <si>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</si>
  <si>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</si>
  <si>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</si>
  <si>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</si>
  <si>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</si>
  <si>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</si>
  <si>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</si>
  <si>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</si>
  <si>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</si>
  <si>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</si>
  <si>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</si>
  <si>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</si>
  <si>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</si>
  <si>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</si>
  <si>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</si>
  <si>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</si>
  <si>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</si>
  <si>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</si>
  <si>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</si>
  <si>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</si>
  <si>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</si>
  <si>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</si>
  <si>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</si>
  <si>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Worldwide Sporting Goods - Shipping Dept.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</si>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</sst>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\ ;\(&quot;$&quot;#,##0.00\)"/>
  </numFmts>
  <fonts count="9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164" fontId="3" fillId="0" borderId="1" xfId="2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4" fontId="4" fillId="0" borderId="0" xfId="2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65" fontId="2" fillId="0" borderId="0" xfId="1" applyFont="1" applyBorder="1"/>
    <xf numFmtId="2" fontId="2" fillId="0" borderId="0" xfId="2" applyNumberFormat="1" applyFont="1" applyBorder="1"/>
    <xf numFmtId="166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 applyBorder="1"/>
    <xf numFmtId="164" fontId="1" fillId="0" borderId="0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>
      <selection activeCell="A5" sqref="A5"/>
    </sheetView>
  </sheetViews>
  <sheetFormatPr defaultRowHeight="12.75"/>
  <cols>
    <col min="1" max="1" width="18.140625" style="14" customWidth="1"/>
    <col min="2" max="2" width="9.140625" style="14"/>
    <col min="3" max="3" width="10.85546875" style="14" customWidth="1"/>
    <col min="4" max="4" width="7.85546875" style="14" customWidth="1"/>
    <col min="5" max="5" width="11.28515625" style="14" bestFit="1" customWidth="1"/>
    <col min="6" max="6" width="10.42578125" style="14" customWidth="1"/>
    <col min="7" max="7" width="11.28515625" style="14" bestFit="1" customWidth="1"/>
    <col min="8" max="16384" width="9.140625" style="14"/>
  </cols>
  <sheetData>
    <row r="1" spans="1:20">
      <c r="A1" s="12" t="s">
        <v>0</v>
      </c>
      <c r="B1" s="12"/>
      <c r="C1" s="12"/>
      <c r="D1" s="12"/>
      <c r="E1" s="12"/>
      <c r="F1" s="12"/>
      <c r="G1" s="12"/>
      <c r="H1" s="13"/>
      <c r="J1" s="12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20">
      <c r="A2" s="12" t="s">
        <v>2</v>
      </c>
      <c r="B2" s="12"/>
      <c r="C2" s="12"/>
      <c r="D2" s="12"/>
      <c r="E2" s="12"/>
      <c r="F2" s="12"/>
      <c r="G2" s="12"/>
      <c r="H2" s="13"/>
      <c r="J2" s="13" t="s">
        <v>3</v>
      </c>
      <c r="K2" s="13">
        <v>54.99</v>
      </c>
      <c r="L2" s="13"/>
      <c r="M2" s="13"/>
      <c r="N2" s="13"/>
      <c r="O2" s="13"/>
      <c r="P2" s="13"/>
      <c r="Q2" s="13"/>
      <c r="R2" s="13"/>
      <c r="S2" s="13"/>
    </row>
    <row r="3" spans="1:20">
      <c r="A3" s="12"/>
      <c r="B3" s="12"/>
      <c r="C3" s="12"/>
      <c r="D3" s="12"/>
      <c r="E3" s="12"/>
      <c r="F3" s="12"/>
      <c r="G3" s="12"/>
      <c r="H3" s="13"/>
      <c r="J3" s="13" t="s">
        <v>4</v>
      </c>
      <c r="K3" s="13">
        <v>125.99</v>
      </c>
      <c r="L3" s="13"/>
      <c r="M3" s="13"/>
      <c r="N3" s="13"/>
      <c r="O3" s="13"/>
      <c r="P3" s="13"/>
      <c r="Q3" s="13"/>
      <c r="R3" s="13"/>
      <c r="S3" s="13"/>
    </row>
    <row r="4" spans="1:20">
      <c r="A4" s="12" t="s">
        <v>5</v>
      </c>
      <c r="B4" s="15" t="s">
        <v>6</v>
      </c>
      <c r="C4" s="16" t="s">
        <v>7</v>
      </c>
      <c r="D4" s="16" t="s">
        <v>8</v>
      </c>
      <c r="E4" s="16" t="s">
        <v>9</v>
      </c>
      <c r="F4" s="16" t="s">
        <v>10</v>
      </c>
      <c r="G4" s="16" t="s">
        <v>11</v>
      </c>
      <c r="H4" s="13"/>
      <c r="J4" s="13" t="s">
        <v>12</v>
      </c>
      <c r="K4" s="13">
        <v>99.99</v>
      </c>
      <c r="L4" s="13"/>
      <c r="M4" s="13"/>
      <c r="N4" s="13"/>
      <c r="O4" s="13"/>
      <c r="P4" s="13"/>
      <c r="Q4" s="13"/>
      <c r="R4" s="13"/>
      <c r="S4" s="13"/>
    </row>
    <row r="5" spans="1:20">
      <c r="A5" s="13" t="s">
        <v>13</v>
      </c>
      <c r="B5" s="13" t="s">
        <v>14</v>
      </c>
      <c r="C5" s="17">
        <f>VLOOKUP(B5,prices,2)</f>
        <v>169.99</v>
      </c>
      <c r="D5" s="13">
        <v>75</v>
      </c>
      <c r="E5" s="18">
        <f t="shared" ref="E5:E13" si="0">C5*D5</f>
        <v>12749.25</v>
      </c>
      <c r="F5" s="17">
        <f>HLOOKUP(E5,shipping,2)</f>
        <v>300</v>
      </c>
      <c r="G5" s="19">
        <f>E5+F5</f>
        <v>13049.25</v>
      </c>
      <c r="H5" s="13"/>
      <c r="J5" s="13" t="s">
        <v>15</v>
      </c>
      <c r="K5" s="13">
        <v>33.979999999999997</v>
      </c>
      <c r="L5" s="13"/>
      <c r="M5" s="13"/>
      <c r="N5" s="13"/>
      <c r="O5" s="13"/>
      <c r="P5" s="13"/>
      <c r="Q5" s="13"/>
      <c r="R5" s="13"/>
      <c r="S5" s="13"/>
    </row>
    <row r="6" spans="1:20">
      <c r="A6" s="13" t="s">
        <v>16</v>
      </c>
      <c r="B6" s="13" t="s">
        <v>3</v>
      </c>
      <c r="C6" s="17">
        <f t="shared" ref="C6:C13" si="1">VLOOKUP(B6,prices,2)</f>
        <v>54.99</v>
      </c>
      <c r="D6" s="13">
        <v>100</v>
      </c>
      <c r="E6" s="20">
        <f t="shared" si="0"/>
        <v>5499</v>
      </c>
      <c r="F6" s="17">
        <f t="shared" ref="F6:F13" si="2">HLOOKUP(E6,shipping,2)</f>
        <v>100</v>
      </c>
      <c r="G6" s="19">
        <f t="shared" ref="G6:G13" si="3">E6+F6</f>
        <v>5599</v>
      </c>
      <c r="H6" s="13"/>
      <c r="J6" s="13" t="s">
        <v>17</v>
      </c>
      <c r="K6" s="13">
        <v>63.99</v>
      </c>
      <c r="L6" s="13"/>
      <c r="M6" s="13"/>
      <c r="N6" s="13"/>
      <c r="O6" s="13"/>
      <c r="P6" s="13"/>
      <c r="Q6" s="13"/>
      <c r="R6" s="13"/>
      <c r="S6" s="13"/>
    </row>
    <row r="7" spans="1:20">
      <c r="A7" s="13" t="s">
        <v>18</v>
      </c>
      <c r="B7" s="13" t="s">
        <v>12</v>
      </c>
      <c r="C7" s="17">
        <f t="shared" si="1"/>
        <v>99.99</v>
      </c>
      <c r="D7" s="13">
        <v>20</v>
      </c>
      <c r="E7" s="20">
        <f t="shared" si="0"/>
        <v>1999.8</v>
      </c>
      <c r="F7" s="17">
        <f t="shared" si="2"/>
        <v>80</v>
      </c>
      <c r="G7" s="19">
        <f t="shared" si="3"/>
        <v>2079.8000000000002</v>
      </c>
      <c r="H7" s="13"/>
      <c r="J7" s="13" t="s">
        <v>14</v>
      </c>
      <c r="K7" s="19">
        <v>169.99</v>
      </c>
      <c r="L7" s="13"/>
      <c r="M7" s="13"/>
      <c r="N7" s="13"/>
      <c r="O7" s="13"/>
      <c r="P7" s="13"/>
      <c r="Q7" s="13"/>
      <c r="R7" s="13"/>
      <c r="S7" s="13"/>
    </row>
    <row r="8" spans="1:20">
      <c r="A8" s="13" t="s">
        <v>19</v>
      </c>
      <c r="B8" s="13" t="s">
        <v>20</v>
      </c>
      <c r="C8" s="17">
        <f t="shared" si="1"/>
        <v>44.99</v>
      </c>
      <c r="D8" s="13">
        <v>200</v>
      </c>
      <c r="E8" s="20">
        <f t="shared" si="0"/>
        <v>8998</v>
      </c>
      <c r="F8" s="17">
        <f t="shared" si="2"/>
        <v>200</v>
      </c>
      <c r="G8" s="19">
        <f t="shared" si="3"/>
        <v>9198</v>
      </c>
      <c r="H8" s="13"/>
      <c r="J8" s="13" t="s">
        <v>20</v>
      </c>
      <c r="K8" s="13">
        <v>44.99</v>
      </c>
      <c r="L8" s="13"/>
      <c r="M8" s="13"/>
      <c r="N8" s="13"/>
      <c r="O8" s="13"/>
      <c r="P8" s="13"/>
      <c r="Q8" s="13"/>
      <c r="R8" s="13"/>
      <c r="S8" s="13"/>
    </row>
    <row r="9" spans="1:20">
      <c r="A9" s="13" t="s">
        <v>21</v>
      </c>
      <c r="B9" s="13" t="s">
        <v>14</v>
      </c>
      <c r="C9" s="17">
        <f t="shared" si="1"/>
        <v>169.99</v>
      </c>
      <c r="D9" s="13">
        <v>2</v>
      </c>
      <c r="E9" s="20">
        <f t="shared" si="0"/>
        <v>339.98</v>
      </c>
      <c r="F9" s="17">
        <f t="shared" si="2"/>
        <v>0</v>
      </c>
      <c r="G9" s="19">
        <f t="shared" si="3"/>
        <v>339.98</v>
      </c>
      <c r="H9" s="13"/>
      <c r="J9" s="13" t="s">
        <v>22</v>
      </c>
      <c r="K9" s="13">
        <v>54.75</v>
      </c>
      <c r="L9" s="21"/>
      <c r="M9" s="13"/>
      <c r="N9" s="13"/>
      <c r="O9" s="13"/>
      <c r="P9" s="13"/>
      <c r="Q9" s="13"/>
      <c r="R9" s="13"/>
      <c r="S9" s="13"/>
    </row>
    <row r="10" spans="1:20">
      <c r="A10" s="13" t="s">
        <v>23</v>
      </c>
      <c r="B10" s="13" t="s">
        <v>4</v>
      </c>
      <c r="C10" s="17">
        <f t="shared" si="1"/>
        <v>125.99</v>
      </c>
      <c r="D10" s="13">
        <v>100</v>
      </c>
      <c r="E10" s="20">
        <f t="shared" si="0"/>
        <v>12599</v>
      </c>
      <c r="F10" s="17">
        <f>HLOOKUP(E10,shipping,2)</f>
        <v>300</v>
      </c>
      <c r="G10" s="19">
        <f t="shared" si="3"/>
        <v>12899</v>
      </c>
      <c r="H10" s="13"/>
      <c r="I10" s="13"/>
      <c r="J10" s="13"/>
      <c r="K10" s="21"/>
      <c r="L10" s="21"/>
      <c r="M10" s="13"/>
      <c r="N10" s="13"/>
      <c r="O10" s="13"/>
      <c r="P10" s="13"/>
      <c r="Q10" s="13"/>
      <c r="R10" s="13"/>
      <c r="S10" s="13"/>
    </row>
    <row r="11" spans="1:20">
      <c r="A11" s="13" t="s">
        <v>24</v>
      </c>
      <c r="B11" s="13" t="s">
        <v>15</v>
      </c>
      <c r="C11" s="17">
        <f t="shared" si="1"/>
        <v>33.979999999999997</v>
      </c>
      <c r="D11" s="13">
        <v>300</v>
      </c>
      <c r="E11" s="20">
        <f t="shared" si="0"/>
        <v>10193.999999999998</v>
      </c>
      <c r="F11" s="17">
        <f t="shared" si="2"/>
        <v>200</v>
      </c>
      <c r="G11" s="19">
        <f t="shared" si="3"/>
        <v>10393.999999999998</v>
      </c>
      <c r="H11" s="13"/>
      <c r="I11" s="13"/>
      <c r="J11" s="13"/>
      <c r="K11" s="21"/>
      <c r="L11" s="21"/>
      <c r="M11" s="13"/>
      <c r="N11" s="13"/>
      <c r="O11" s="13"/>
      <c r="P11" s="13"/>
      <c r="Q11" s="13"/>
      <c r="R11" s="13"/>
      <c r="S11" s="13"/>
    </row>
    <row r="12" spans="1:20">
      <c r="A12" s="13" t="s">
        <v>25</v>
      </c>
      <c r="B12" s="13" t="s">
        <v>17</v>
      </c>
      <c r="C12" s="17">
        <f t="shared" si="1"/>
        <v>63.99</v>
      </c>
      <c r="D12" s="13">
        <v>10</v>
      </c>
      <c r="E12" s="20">
        <f t="shared" si="0"/>
        <v>639.9</v>
      </c>
      <c r="F12" s="17">
        <f t="shared" si="2"/>
        <v>50</v>
      </c>
      <c r="G12" s="19">
        <f t="shared" si="3"/>
        <v>689.9</v>
      </c>
      <c r="H12" s="13"/>
      <c r="I12" s="13"/>
      <c r="J12" s="13"/>
      <c r="K12" s="21"/>
      <c r="L12" s="21"/>
      <c r="M12" s="13"/>
      <c r="N12" s="13"/>
      <c r="O12" s="13"/>
      <c r="P12" s="13"/>
      <c r="Q12" s="13"/>
      <c r="R12" s="13"/>
      <c r="S12" s="13"/>
    </row>
    <row r="13" spans="1:20">
      <c r="A13" s="13" t="s">
        <v>26</v>
      </c>
      <c r="B13" s="13" t="s">
        <v>22</v>
      </c>
      <c r="C13" s="17">
        <f t="shared" si="1"/>
        <v>54.75</v>
      </c>
      <c r="D13" s="13">
        <v>1</v>
      </c>
      <c r="E13" s="20">
        <f t="shared" si="0"/>
        <v>54.75</v>
      </c>
      <c r="F13" s="17">
        <f t="shared" si="2"/>
        <v>0</v>
      </c>
      <c r="G13" s="19">
        <f t="shared" si="3"/>
        <v>54.75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20">
      <c r="A14" s="13"/>
      <c r="B14" s="13"/>
      <c r="C14" s="13"/>
      <c r="D14" s="13"/>
      <c r="E14" s="13"/>
      <c r="F14" s="13"/>
      <c r="G14" s="13"/>
      <c r="J14" s="12" t="s">
        <v>27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>
      <c r="A15" s="13"/>
      <c r="B15" s="13"/>
      <c r="C15" s="13"/>
      <c r="D15" s="13"/>
      <c r="E15" s="13"/>
      <c r="F15" s="13"/>
      <c r="G15" s="13"/>
      <c r="J15" s="12" t="s">
        <v>28</v>
      </c>
      <c r="K15" s="22">
        <v>0</v>
      </c>
      <c r="L15" s="22">
        <v>400</v>
      </c>
      <c r="M15" s="22">
        <v>800</v>
      </c>
      <c r="N15" s="22">
        <v>1200</v>
      </c>
      <c r="O15" s="22">
        <v>1600</v>
      </c>
      <c r="P15" s="22">
        <v>2000</v>
      </c>
      <c r="Q15" s="22">
        <v>5000</v>
      </c>
      <c r="R15" s="22">
        <v>8000</v>
      </c>
      <c r="S15" s="22">
        <v>12000</v>
      </c>
      <c r="T15" s="22">
        <v>16000</v>
      </c>
    </row>
    <row r="16" spans="1:20">
      <c r="A16" s="12" t="s">
        <v>9</v>
      </c>
      <c r="B16" s="13"/>
      <c r="C16" s="13"/>
      <c r="D16" s="13"/>
      <c r="E16" s="23">
        <f>SUM(E5:E13)</f>
        <v>53073.68</v>
      </c>
      <c r="F16" s="23">
        <f>SUM(F5:F13)</f>
        <v>1230</v>
      </c>
      <c r="G16" s="23">
        <f>SUM(G5:G13)</f>
        <v>54303.68</v>
      </c>
      <c r="J16" s="12" t="s">
        <v>29</v>
      </c>
      <c r="K16" s="22">
        <v>0</v>
      </c>
      <c r="L16" s="22">
        <v>50</v>
      </c>
      <c r="M16" s="22">
        <v>60</v>
      </c>
      <c r="N16" s="22">
        <v>70</v>
      </c>
      <c r="O16" s="22">
        <v>80</v>
      </c>
      <c r="P16" s="22">
        <v>90</v>
      </c>
      <c r="Q16" s="22">
        <v>100</v>
      </c>
      <c r="R16" s="22">
        <v>200</v>
      </c>
      <c r="S16" s="22">
        <v>300</v>
      </c>
      <c r="T16" s="22">
        <v>400</v>
      </c>
    </row>
    <row r="17" spans="1:19">
      <c r="A17" s="13"/>
      <c r="B17" s="13"/>
      <c r="C17" s="13"/>
      <c r="D17" s="13"/>
      <c r="E17" s="13"/>
      <c r="F17" s="13"/>
      <c r="G17" s="13"/>
      <c r="H17" s="13"/>
      <c r="K17" s="13"/>
      <c r="L17" s="13"/>
      <c r="M17" s="13"/>
      <c r="N17" s="13"/>
      <c r="O17" s="13"/>
      <c r="P17" s="13"/>
      <c r="Q17" s="13"/>
      <c r="R17" s="13"/>
      <c r="S17" s="13"/>
    </row>
  </sheetData>
  <customSheetViews>
    <customSheetView guid="{3B94C546-BE47-49ED-8727-F0EBED2CB4ED}" showRuler="0">
      <pageMargins left="0.75" right="0.75" top="1" bottom="1" header="0.5" footer="0.5"/>
      <printOptions gridLines="1"/>
      <pageSetup orientation="portrait" horizontalDpi="4294967292" verticalDpi="300" r:id="rId1"/>
      <headerFooter alignWithMargins="0">
        <oddHeader>&amp;A</oddHeader>
        <oddFooter>Page &amp;P</oddFooter>
      </headerFooter>
    </customSheetView>
    <customSheetView guid="{932B8CBC-5BE7-4B94-BDC9-9076DBF9D7A2}" showRuler="0">
      <selection activeCell="A4" sqref="A4"/>
      <pageMargins left="0.75" right="0.75" top="1" bottom="1" header="0.5" footer="0.5"/>
      <printOptions gridLines="1"/>
      <pageSetup orientation="portrait" horizontalDpi="4294967292" verticalDpi="300" r:id="rId2"/>
      <headerFooter alignWithMargins="0">
        <oddHeader>&amp;A</oddHeader>
        <oddFooter>Page &amp;P</oddFooter>
      </headerFooter>
    </customSheetView>
  </customSheetViews>
  <phoneticPr fontId="0" type="noConversion"/>
  <printOptions gridLines="1"/>
  <pageMargins left="0.75" right="0.75" top="1" bottom="1" header="0.5" footer="0.5"/>
  <pageSetup orientation="portrait" horizontalDpi="4294967292" verticalDpi="300" r:id="rId3"/>
  <headerFooter alignWithMargins="0">
    <oddHeader>&amp;A</oddHeader>
    <oddFooter>Page &amp;P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75"/>
  <cols>
    <col min="2" max="2" width="10.28515625" customWidth="1"/>
    <col min="3" max="3" width="11.85546875" customWidth="1"/>
    <col min="4" max="4" width="11.7109375" customWidth="1"/>
    <col min="5" max="5" width="13.42578125" customWidth="1"/>
    <col min="6" max="6" width="11" customWidth="1"/>
    <col min="7" max="7" width="11.7109375" customWidth="1"/>
  </cols>
  <sheetData>
    <row r="1" spans="1:7">
      <c r="A1" s="1" t="s">
        <v>30</v>
      </c>
      <c r="B1" s="2"/>
      <c r="C1" s="3"/>
      <c r="D1" s="3"/>
      <c r="E1" s="3"/>
      <c r="F1" s="3"/>
      <c r="G1" s="3"/>
    </row>
    <row r="2" spans="1:7">
      <c r="A2" s="1" t="s">
        <v>31</v>
      </c>
      <c r="B2" s="3"/>
      <c r="C2" s="3"/>
      <c r="D2" s="3"/>
      <c r="E2" s="3"/>
      <c r="F2" s="3"/>
      <c r="G2" s="3"/>
    </row>
    <row r="3" spans="1:7" ht="13.5" thickBot="1">
      <c r="A3" s="1"/>
      <c r="B3" s="3"/>
      <c r="C3" s="3"/>
      <c r="D3" s="3"/>
      <c r="E3" s="3"/>
      <c r="F3" s="3"/>
      <c r="G3" s="3"/>
    </row>
    <row r="4" spans="1:7" ht="13.5" thickBot="1">
      <c r="A4" s="3"/>
      <c r="B4" s="4" t="s">
        <v>32</v>
      </c>
      <c r="C4" s="5" t="s">
        <v>33</v>
      </c>
      <c r="D4" s="5" t="s">
        <v>34</v>
      </c>
      <c r="E4" s="5" t="s">
        <v>35</v>
      </c>
      <c r="F4" s="5" t="s">
        <v>36</v>
      </c>
      <c r="G4" s="5" t="s">
        <v>37</v>
      </c>
    </row>
    <row r="5" spans="1:7" ht="13.5" thickBot="1">
      <c r="A5" s="3"/>
      <c r="B5" s="6"/>
      <c r="C5" s="6"/>
      <c r="D5" s="6"/>
      <c r="E5" s="6"/>
      <c r="F5" s="6"/>
      <c r="G5" s="6"/>
    </row>
    <row r="6" spans="1:7" ht="13.5" thickBot="1">
      <c r="A6" s="3"/>
      <c r="B6" s="4" t="s">
        <v>38</v>
      </c>
      <c r="C6" s="5" t="s">
        <v>39</v>
      </c>
      <c r="D6" s="7">
        <v>5</v>
      </c>
      <c r="E6" s="7">
        <v>2</v>
      </c>
      <c r="F6" s="8">
        <f>VLOOKUP(C6,table,E6)</f>
        <v>6.75</v>
      </c>
      <c r="G6" s="8">
        <f>D6*F6</f>
        <v>33.75</v>
      </c>
    </row>
    <row r="7" spans="1:7" ht="13.5" thickBot="1">
      <c r="A7" s="3"/>
      <c r="B7" s="4" t="s">
        <v>40</v>
      </c>
      <c r="C7" s="5" t="s">
        <v>41</v>
      </c>
      <c r="D7" s="7">
        <v>3</v>
      </c>
      <c r="E7" s="7">
        <v>4</v>
      </c>
      <c r="F7" s="8">
        <f t="shared" ref="F7:F12" si="0">VLOOKUP(C7,table,E7)</f>
        <v>11</v>
      </c>
      <c r="G7" s="8">
        <f t="shared" ref="G7:G12" si="1">D7*F7</f>
        <v>33</v>
      </c>
    </row>
    <row r="8" spans="1:7" ht="13.5" thickBot="1">
      <c r="A8" s="3"/>
      <c r="B8" s="4" t="s">
        <v>42</v>
      </c>
      <c r="C8" s="5" t="s">
        <v>43</v>
      </c>
      <c r="D8" s="7">
        <v>7.5</v>
      </c>
      <c r="E8" s="7">
        <v>3</v>
      </c>
      <c r="F8" s="8">
        <f t="shared" si="0"/>
        <v>5</v>
      </c>
      <c r="G8" s="8">
        <f t="shared" si="1"/>
        <v>37.5</v>
      </c>
    </row>
    <row r="9" spans="1:7" ht="13.5" thickBot="1">
      <c r="A9" s="3"/>
      <c r="B9" s="4" t="s">
        <v>44</v>
      </c>
      <c r="C9" s="5" t="s">
        <v>39</v>
      </c>
      <c r="D9" s="7">
        <v>2</v>
      </c>
      <c r="E9" s="7">
        <v>2</v>
      </c>
      <c r="F9" s="8">
        <f t="shared" si="0"/>
        <v>6.75</v>
      </c>
      <c r="G9" s="8">
        <f t="shared" si="1"/>
        <v>13.5</v>
      </c>
    </row>
    <row r="10" spans="1:7" ht="13.5" thickBot="1">
      <c r="A10" s="3"/>
      <c r="B10" s="4" t="s">
        <v>45</v>
      </c>
      <c r="C10" s="5" t="s">
        <v>39</v>
      </c>
      <c r="D10" s="7">
        <v>2.5</v>
      </c>
      <c r="E10" s="7">
        <v>4</v>
      </c>
      <c r="F10" s="8">
        <f t="shared" si="0"/>
        <v>10.75</v>
      </c>
      <c r="G10" s="8">
        <f t="shared" si="1"/>
        <v>26.875</v>
      </c>
    </row>
    <row r="11" spans="1:7" ht="13.5" thickBot="1">
      <c r="A11" s="3"/>
      <c r="B11" s="4" t="s">
        <v>46</v>
      </c>
      <c r="C11" s="5" t="s">
        <v>43</v>
      </c>
      <c r="D11" s="7">
        <v>4</v>
      </c>
      <c r="E11" s="7">
        <v>3</v>
      </c>
      <c r="F11" s="8">
        <f t="shared" si="0"/>
        <v>5</v>
      </c>
      <c r="G11" s="8">
        <f t="shared" si="1"/>
        <v>20</v>
      </c>
    </row>
    <row r="12" spans="1:7" ht="13.5" thickBot="1">
      <c r="A12" s="3"/>
      <c r="B12" s="4" t="s">
        <v>47</v>
      </c>
      <c r="C12" s="5" t="s">
        <v>43</v>
      </c>
      <c r="D12" s="7">
        <v>3</v>
      </c>
      <c r="E12" s="7">
        <v>2</v>
      </c>
      <c r="F12" s="8">
        <f t="shared" si="0"/>
        <v>5.5</v>
      </c>
      <c r="G12" s="8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3.5" thickBot="1">
      <c r="A14" s="3"/>
      <c r="B14" s="9" t="s">
        <v>33</v>
      </c>
      <c r="C14" s="10" t="s">
        <v>48</v>
      </c>
      <c r="D14" s="10" t="s">
        <v>49</v>
      </c>
      <c r="E14" s="10" t="s">
        <v>50</v>
      </c>
      <c r="F14" s="3"/>
      <c r="G14" s="3"/>
    </row>
    <row r="15" spans="1:7">
      <c r="A15" s="3"/>
      <c r="B15" s="2" t="s">
        <v>39</v>
      </c>
      <c r="C15" s="11">
        <v>6.75</v>
      </c>
      <c r="D15" s="11">
        <v>5.75</v>
      </c>
      <c r="E15" s="11">
        <v>10.75</v>
      </c>
      <c r="F15" s="3"/>
      <c r="G15" s="3"/>
    </row>
    <row r="16" spans="1:7">
      <c r="A16" s="3"/>
      <c r="B16" s="2" t="s">
        <v>41</v>
      </c>
      <c r="C16" s="11">
        <v>7</v>
      </c>
      <c r="D16" s="11">
        <v>6</v>
      </c>
      <c r="E16" s="11">
        <v>11</v>
      </c>
      <c r="F16" s="3"/>
      <c r="G16" s="3"/>
    </row>
    <row r="17" spans="1:7">
      <c r="A17" s="3"/>
      <c r="B17" s="2" t="s">
        <v>43</v>
      </c>
      <c r="C17" s="11">
        <v>5.5</v>
      </c>
      <c r="D17" s="11">
        <v>5</v>
      </c>
      <c r="E17" s="11">
        <v>9</v>
      </c>
      <c r="F17" s="3"/>
      <c r="G17" s="3"/>
    </row>
  </sheetData>
  <customSheetViews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E7F01B4-7780-4502-A35F-CF6C50D0774C}"/>
</file>

<file path=customXml/itemProps2.xml><?xml version="1.0" encoding="utf-8"?>
<ds:datastoreItem xmlns:ds="http://schemas.openxmlformats.org/officeDocument/2006/customXml" ds:itemID="{6E8C12F2-3FAA-4170-A42D-2FB82755B1E2}"/>
</file>

<file path=customXml/itemProps3.xml><?xml version="1.0" encoding="utf-8"?>
<ds:datastoreItem xmlns:ds="http://schemas.openxmlformats.org/officeDocument/2006/customXml" ds:itemID="{45E02547-D5BE-4CF0-9A83-0317D73BB7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1999-01-27T03:26:44Z</cp:lastPrinted>
  <dcterms:created xsi:type="dcterms:W3CDTF">1997-01-15T17:20:00Z</dcterms:created>
  <dcterms:modified xsi:type="dcterms:W3CDTF">2007-10-01T12:39:39Z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