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2.xml" ContentType="application/vnd.openxmlformats-officedocument.spreadsheetml.chart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/chart4.xml" ContentType="application/vnd.openxmlformats-officedocument.drawingml.chart+xml"/>
  <Override PartName="/xl/worksheets/sheet1.xml" ContentType="application/vnd.openxmlformats-officedocument.spreadsheetml.workshee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harts/chart3.xml" ContentType="application/vnd.openxmlformats-officedocument.drawingml.char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6540" windowHeight="3945" activeTab="3"/>
  </bookViews>
  <sheets>
    <sheet name="Sheet1" sheetId="1" r:id="rId1"/>
    <sheet name="Chart1" sheetId="6" r:id="rId2"/>
    <sheet name="Sheet2" sheetId="4" r:id="rId3"/>
    <sheet name="Chart2" sheetId="5" r:id="rId4"/>
    <sheet name="Sheet3" sheetId="3" r:id="rId5"/>
  </sheets>
  <calcPr calcId="124519"/>
</workbook>
</file>

<file path=xl/calcChain.xml><?xml version="1.0" encoding="utf-8"?>
<calcChain xmlns="http://schemas.openxmlformats.org/spreadsheetml/2006/main">
  <c r="G8" i="4"/>
  <c r="H8" s="1"/>
  <c r="H12" s="1"/>
  <c r="I8"/>
  <c r="I13" s="1"/>
  <c r="G9"/>
  <c r="G10"/>
  <c r="H10" s="1"/>
  <c r="G11"/>
  <c r="G13"/>
  <c r="H9"/>
  <c r="I9"/>
  <c r="J9"/>
  <c r="I10"/>
  <c r="H11"/>
  <c r="I11"/>
  <c r="J11"/>
  <c r="B12"/>
  <c r="C12"/>
  <c r="D12"/>
  <c r="E12"/>
  <c r="F12"/>
  <c r="G12"/>
  <c r="I12"/>
  <c r="B13"/>
  <c r="C13"/>
  <c r="D13"/>
  <c r="E13"/>
  <c r="F13"/>
  <c r="E3" i="1"/>
  <c r="E4"/>
  <c r="E5"/>
  <c r="E6"/>
  <c r="E7"/>
  <c r="I4" s="1"/>
  <c r="I5"/>
  <c r="I3"/>
  <c r="H4"/>
  <c r="H5"/>
  <c r="H6"/>
  <c r="D7"/>
  <c r="B7"/>
  <c r="C7"/>
  <c r="H7" s="1"/>
  <c r="H3"/>
  <c r="F7"/>
  <c r="G3"/>
  <c r="G4"/>
  <c r="G5"/>
  <c r="G6"/>
  <c r="G7"/>
  <c r="I6" l="1"/>
  <c r="J10" i="4"/>
  <c r="J8"/>
  <c r="J12" s="1"/>
</calcChain>
</file>

<file path=xl/sharedStrings.xml><?xml version="1.0" encoding="utf-8"?>
<sst xmlns="http://schemas.openxmlformats.org/spreadsheetml/2006/main" count="34" uniqueCount="30">
  <si>
    <t>Worldwide Sporting Goods</t>
  </si>
  <si>
    <t>Sales Rep</t>
  </si>
  <si>
    <t>Jan</t>
  </si>
  <si>
    <t>Feb</t>
  </si>
  <si>
    <t>Mar</t>
  </si>
  <si>
    <t>Total Sales</t>
  </si>
  <si>
    <t>Expenses</t>
  </si>
  <si>
    <t>Net Sales</t>
  </si>
  <si>
    <t>Average Sales</t>
  </si>
  <si>
    <t>Percent of Total</t>
  </si>
  <si>
    <t>Smith, S.</t>
  </si>
  <si>
    <t>Brown, N.</t>
  </si>
  <si>
    <t>Wallace, F.</t>
  </si>
  <si>
    <t>Adams, G.</t>
  </si>
  <si>
    <t>Total</t>
  </si>
  <si>
    <t>Regional Product Sales</t>
  </si>
  <si>
    <t>In Millions</t>
  </si>
  <si>
    <t>Product</t>
  </si>
  <si>
    <t>Northeast</t>
  </si>
  <si>
    <t>Southeast</t>
  </si>
  <si>
    <t>Central</t>
  </si>
  <si>
    <t>Northwest</t>
  </si>
  <si>
    <t>Southwest</t>
  </si>
  <si>
    <t>Totals</t>
  </si>
  <si>
    <t>Avgs.</t>
  </si>
  <si>
    <t>% Sales</t>
  </si>
  <si>
    <t>Soccer</t>
  </si>
  <si>
    <t>Golf</t>
  </si>
  <si>
    <t>Baseball</t>
  </si>
  <si>
    <t>Hockey</t>
  </si>
</sst>
</file>

<file path=xl/styles.xml><?xml version="1.0" encoding="utf-8"?>
<styleSheet xmlns="http://schemas.openxmlformats.org/spreadsheetml/2006/main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</numFmts>
  <fonts count="12">
    <font>
      <sz val="10"/>
      <name val="Arial"/>
    </font>
    <font>
      <b/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4"/>
      <color indexed="12"/>
      <name val="Times New Roman"/>
      <family val="1"/>
    </font>
    <font>
      <b/>
      <sz val="12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/>
    <xf numFmtId="0" fontId="5" fillId="0" borderId="1" xfId="0" applyNumberFormat="1" applyFont="1" applyBorder="1" applyAlignment="1" applyProtection="1">
      <alignment horizontal="left"/>
    </xf>
    <xf numFmtId="4" fontId="5" fillId="0" borderId="2" xfId="0" applyNumberFormat="1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5" fillId="0" borderId="1" xfId="0" applyFont="1" applyBorder="1"/>
    <xf numFmtId="4" fontId="5" fillId="0" borderId="0" xfId="0" applyNumberFormat="1" applyFont="1" applyFill="1" applyBorder="1" applyAlignment="1">
      <alignment horizontal="right"/>
    </xf>
    <xf numFmtId="0" fontId="8" fillId="0" borderId="4" xfId="0" applyNumberFormat="1" applyFont="1" applyBorder="1" applyAlignment="1" applyProtection="1">
      <alignment horizontal="left"/>
    </xf>
    <xf numFmtId="166" fontId="9" fillId="0" borderId="5" xfId="1" applyNumberFormat="1" applyFont="1" applyBorder="1" applyProtection="1"/>
    <xf numFmtId="166" fontId="9" fillId="0" borderId="0" xfId="1" applyNumberFormat="1" applyFont="1" applyBorder="1" applyProtection="1"/>
    <xf numFmtId="166" fontId="2" fillId="0" borderId="6" xfId="1" applyNumberFormat="1" applyBorder="1"/>
    <xf numFmtId="9" fontId="2" fillId="0" borderId="0" xfId="3"/>
    <xf numFmtId="166" fontId="9" fillId="0" borderId="0" xfId="1" applyNumberFormat="1" applyFont="1" applyFill="1" applyBorder="1" applyProtection="1"/>
    <xf numFmtId="166" fontId="2" fillId="0" borderId="7" xfId="1" applyNumberFormat="1" applyBorder="1"/>
    <xf numFmtId="0" fontId="5" fillId="0" borderId="8" xfId="0" applyNumberFormat="1" applyFont="1" applyFill="1" applyBorder="1" applyAlignment="1" applyProtection="1">
      <alignment horizontal="left"/>
    </xf>
    <xf numFmtId="166" fontId="1" fillId="2" borderId="9" xfId="1" applyNumberFormat="1" applyFont="1" applyFill="1" applyBorder="1" applyProtection="1"/>
    <xf numFmtId="166" fontId="1" fillId="2" borderId="10" xfId="1" applyNumberFormat="1" applyFont="1" applyFill="1" applyBorder="1" applyProtection="1"/>
    <xf numFmtId="166" fontId="1" fillId="2" borderId="11" xfId="1" applyNumberFormat="1" applyFont="1" applyFill="1" applyBorder="1"/>
    <xf numFmtId="9" fontId="0" fillId="0" borderId="0" xfId="0" applyNumberFormat="1"/>
    <xf numFmtId="0" fontId="5" fillId="0" borderId="12" xfId="0" applyNumberFormat="1" applyFont="1" applyFill="1" applyBorder="1"/>
    <xf numFmtId="166" fontId="1" fillId="2" borderId="13" xfId="1" applyNumberFormat="1" applyFont="1" applyFill="1" applyBorder="1"/>
    <xf numFmtId="166" fontId="1" fillId="2" borderId="14" xfId="1" applyNumberFormat="1" applyFont="1" applyFill="1" applyBorder="1"/>
    <xf numFmtId="166" fontId="1" fillId="2" borderId="7" xfId="1" applyNumberFormat="1" applyFont="1" applyFill="1" applyBorder="1"/>
    <xf numFmtId="165" fontId="0" fillId="0" borderId="0" xfId="1" applyNumberFormat="1" applyFont="1" applyFill="1" applyBorder="1" applyAlignment="1"/>
    <xf numFmtId="164" fontId="0" fillId="0" borderId="0" xfId="1" applyNumberFormat="1" applyFont="1" applyFill="1" applyBorder="1" applyAlignment="1"/>
    <xf numFmtId="164" fontId="0" fillId="0" borderId="0" xfId="2" applyNumberFormat="1" applyFont="1" applyFill="1" applyBorder="1" applyAlignment="1"/>
    <xf numFmtId="165" fontId="0" fillId="0" borderId="0" xfId="2" applyNumberFormat="1" applyFont="1" applyFill="1" applyBorder="1" applyAlignment="1"/>
    <xf numFmtId="164" fontId="0" fillId="0" borderId="15" xfId="2" applyNumberFormat="1" applyFont="1" applyFill="1" applyBorder="1" applyAlignment="1"/>
    <xf numFmtId="164" fontId="0" fillId="0" borderId="15" xfId="0" applyNumberFormat="1" applyFill="1" applyBorder="1" applyAlignment="1"/>
    <xf numFmtId="0" fontId="0" fillId="0" borderId="0" xfId="0" applyFill="1" applyBorder="1" applyAlignment="1">
      <alignment horizontal="left"/>
    </xf>
    <xf numFmtId="0" fontId="10" fillId="0" borderId="10" xfId="0" applyFont="1" applyFill="1" applyBorder="1" applyAlignment="1">
      <alignment horizontal="left"/>
    </xf>
    <xf numFmtId="0" fontId="11" fillId="0" borderId="10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left"/>
    </xf>
    <xf numFmtId="9" fontId="0" fillId="0" borderId="0" xfId="3" applyFont="1" applyFill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3.xml"/><Relationship Id="rId10" Type="http://schemas.openxmlformats.org/officeDocument/2006/relationships/customXml" Target="../customXml/item1.xml"/><Relationship Id="rId4" Type="http://schemas.openxmlformats.org/officeDocument/2006/relationships/chartsheet" Target="chartsheets/sheet2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First Quarter Sales</a:t>
            </a:r>
          </a:p>
        </c:rich>
      </c:tx>
    </c:title>
    <c:plotArea>
      <c:layout>
        <c:manualLayout>
          <c:layoutTarget val="inner"/>
          <c:xMode val="edge"/>
          <c:yMode val="edge"/>
          <c:x val="9.1675447839831434E-2"/>
          <c:y val="3.4257748776508987E-2"/>
          <c:w val="0.89778714436248686"/>
          <c:h val="0.8988580750407833"/>
        </c:manualLayout>
      </c:layout>
      <c:barChart>
        <c:barDir val="col"/>
        <c:grouping val="clustered"/>
        <c:ser>
          <c:idx val="0"/>
          <c:order val="0"/>
          <c:tx>
            <c:strRef>
              <c:f>Sheet1!$B$2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dLbls>
            <c:showVal val="1"/>
          </c:dLbls>
          <c:cat>
            <c:strRef>
              <c:f>Sheet1!$A$3:$A$6</c:f>
              <c:strCache>
                <c:ptCount val="4"/>
                <c:pt idx="0">
                  <c:v>Smith, S.</c:v>
                </c:pt>
                <c:pt idx="1">
                  <c:v>Brown, N.</c:v>
                </c:pt>
                <c:pt idx="2">
                  <c:v>Wallace, F.</c:v>
                </c:pt>
                <c:pt idx="3">
                  <c:v>Adams, G.</c:v>
                </c:pt>
              </c:strCache>
            </c:strRef>
          </c:cat>
          <c:val>
            <c:numRef>
              <c:f>Sheet1!$B$3:$B$6</c:f>
              <c:numCache>
                <c:formatCode>_-* #,##0.00_-;\-* #,##0.00_-;_-* "-"??_-;_-@_-</c:formatCode>
                <c:ptCount val="4"/>
                <c:pt idx="0" formatCode="_(&quot;$&quot;* #,##0.00_);_(&quot;$&quot;* \(#,##0.00\);_(&quot;$&quot;* &quot;-&quot;??_);_(@_)">
                  <c:v>1819.21</c:v>
                </c:pt>
                <c:pt idx="1">
                  <c:v>1704.38</c:v>
                </c:pt>
                <c:pt idx="2">
                  <c:v>2009.69</c:v>
                </c:pt>
                <c:pt idx="3">
                  <c:v>1948.44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dLbls>
            <c:showVal val="1"/>
          </c:dLbls>
          <c:cat>
            <c:strRef>
              <c:f>Sheet1!$A$3:$A$6</c:f>
              <c:strCache>
                <c:ptCount val="4"/>
                <c:pt idx="0">
                  <c:v>Smith, S.</c:v>
                </c:pt>
                <c:pt idx="1">
                  <c:v>Brown, N.</c:v>
                </c:pt>
                <c:pt idx="2">
                  <c:v>Wallace, F.</c:v>
                </c:pt>
                <c:pt idx="3">
                  <c:v>Adams, G.</c:v>
                </c:pt>
              </c:strCache>
            </c:strRef>
          </c:cat>
          <c:val>
            <c:numRef>
              <c:f>Sheet1!$C$3:$C$6</c:f>
              <c:numCache>
                <c:formatCode>_-* #,##0.00_-;\-* #,##0.00_-;_-* "-"??_-;_-@_-</c:formatCode>
                <c:ptCount val="4"/>
                <c:pt idx="0" formatCode="_(&quot;$&quot;* #,##0.00_);_(&quot;$&quot;* \(#,##0.00\);_(&quot;$&quot;* &quot;-&quot;??_);_(@_)">
                  <c:v>1766.55</c:v>
                </c:pt>
                <c:pt idx="1">
                  <c:v>1809.01</c:v>
                </c:pt>
                <c:pt idx="2">
                  <c:v>2195.19</c:v>
                </c:pt>
                <c:pt idx="3">
                  <c:v>1725.56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dLbls>
            <c:showVal val="1"/>
          </c:dLbls>
          <c:cat>
            <c:strRef>
              <c:f>Sheet1!$A$3:$A$6</c:f>
              <c:strCache>
                <c:ptCount val="4"/>
                <c:pt idx="0">
                  <c:v>Smith, S.</c:v>
                </c:pt>
                <c:pt idx="1">
                  <c:v>Brown, N.</c:v>
                </c:pt>
                <c:pt idx="2">
                  <c:v>Wallace, F.</c:v>
                </c:pt>
                <c:pt idx="3">
                  <c:v>Adams, G.</c:v>
                </c:pt>
              </c:strCache>
            </c:strRef>
          </c:cat>
          <c:val>
            <c:numRef>
              <c:f>Sheet1!$D$3:$D$6</c:f>
              <c:numCache>
                <c:formatCode>_-* #,##0.00_-;\-* #,##0.00_-;_-* "-"??_-;_-@_-</c:formatCode>
                <c:ptCount val="4"/>
                <c:pt idx="0" formatCode="_(&quot;$&quot;* #,##0.00_);_(&quot;$&quot;* \(#,##0.00\);_(&quot;$&quot;* &quot;-&quot;??_);_(@_)">
                  <c:v>1942.88</c:v>
                </c:pt>
                <c:pt idx="1">
                  <c:v>1650.28</c:v>
                </c:pt>
                <c:pt idx="2">
                  <c:v>2159.29</c:v>
                </c:pt>
                <c:pt idx="3">
                  <c:v>1870.26</c:v>
                </c:pt>
              </c:numCache>
            </c:numRef>
          </c:val>
        </c:ser>
        <c:dLbls>
          <c:showVal val="1"/>
        </c:dLbls>
        <c:axId val="65704320"/>
        <c:axId val="65706240"/>
      </c:barChart>
      <c:catAx>
        <c:axId val="657043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Eastern Division</a:t>
                </a:r>
              </a:p>
            </c:rich>
          </c:tx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706240"/>
        <c:crosses val="autoZero"/>
        <c:auto val="1"/>
        <c:lblAlgn val="ctr"/>
        <c:lblOffset val="100"/>
        <c:tickLblSkip val="1"/>
        <c:tickMarkSkip val="1"/>
      </c:catAx>
      <c:valAx>
        <c:axId val="6570624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&quot;£&quot;#,##0" sourceLinked="0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65704320"/>
        <c:crosses val="autoZero"/>
        <c:crossBetween val="between"/>
      </c:valAx>
      <c:dTable>
        <c:showHorzBorder val="1"/>
        <c:showVertBorder val="1"/>
        <c:showOutline val="1"/>
        <c:showKeys val="1"/>
      </c:dTable>
      <c:spPr>
        <a:solidFill>
          <a:srgbClr val="C0C0C0"/>
        </a:solidFill>
        <a:ln w="3175">
          <a:solidFill>
            <a:srgbClr val="80808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4103824375166262"/>
          <c:y val="3.8793185094762539E-2"/>
        </c:manualLayout>
      </c:layout>
      <c:spPr>
        <a:noFill/>
        <a:ln w="25400">
          <a:noFill/>
        </a:ln>
      </c:spPr>
      <c:txPr>
        <a:bodyPr/>
        <a:lstStyle/>
        <a:p>
          <a:pPr>
            <a:defRPr lang="en-US"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view3D>
      <c:perspective val="0"/>
    </c:view3D>
    <c:plotArea>
      <c:layout>
        <c:manualLayout>
          <c:layoutTarget val="inner"/>
          <c:xMode val="edge"/>
          <c:yMode val="edge"/>
          <c:x val="0.28301919385133428"/>
          <c:y val="0.40948362044471581"/>
          <c:w val="0.43632125718747394"/>
          <c:h val="0.3146558346575184"/>
        </c:manualLayout>
      </c:layout>
      <c:pie3DChart>
        <c:varyColors val="1"/>
        <c:ser>
          <c:idx val="0"/>
          <c:order val="0"/>
          <c:tx>
            <c:strRef>
              <c:f>Sheet2!$B$7</c:f>
              <c:strCache>
                <c:ptCount val="1"/>
                <c:pt idx="0">
                  <c:v>Northeast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A0E0E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n-US"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CatName val="1"/>
            <c:showPercent val="1"/>
            <c:showLeaderLines val="1"/>
          </c:dLbls>
          <c:cat>
            <c:strRef>
              <c:f>Sheet2!$A$8:$A$11</c:f>
              <c:strCache>
                <c:ptCount val="4"/>
                <c:pt idx="0">
                  <c:v>Soccer</c:v>
                </c:pt>
                <c:pt idx="1">
                  <c:v>Golf</c:v>
                </c:pt>
                <c:pt idx="2">
                  <c:v>Baseball</c:v>
                </c:pt>
                <c:pt idx="3">
                  <c:v>Hockey</c:v>
                </c:pt>
              </c:strCache>
            </c:strRef>
          </c:cat>
          <c:val>
            <c:numRef>
              <c:f>Sheet2!$B$8:$B$11</c:f>
              <c:numCache>
                <c:formatCode>_(* #,##0_);_(* \(#,##0\);_(* "-"??_);_(@_)</c:formatCode>
                <c:ptCount val="4"/>
                <c:pt idx="0">
                  <c:v>7500</c:v>
                </c:pt>
                <c:pt idx="1">
                  <c:v>8800</c:v>
                </c:pt>
                <c:pt idx="2">
                  <c:v>12000</c:v>
                </c:pt>
                <c:pt idx="3">
                  <c:v>18700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3867975046956831"/>
          <c:y val="3.8793185094762539E-2"/>
        </c:manualLayout>
      </c:layout>
      <c:spPr>
        <a:noFill/>
        <a:ln w="25400">
          <a:noFill/>
        </a:ln>
      </c:spPr>
      <c:txPr>
        <a:bodyPr/>
        <a:lstStyle/>
        <a:p>
          <a:pPr>
            <a:defRPr lang="en-US"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view3D>
      <c:perspective val="0"/>
    </c:view3D>
    <c:plotArea>
      <c:layout>
        <c:manualLayout>
          <c:layoutTarget val="inner"/>
          <c:xMode val="edge"/>
          <c:yMode val="edge"/>
          <c:x val="0.28301919385133428"/>
          <c:y val="0.40948362044471581"/>
          <c:w val="0.43632125718747394"/>
          <c:h val="0.3146558346575184"/>
        </c:manualLayout>
      </c:layout>
      <c:pie3DChart>
        <c:varyColors val="1"/>
        <c:ser>
          <c:idx val="0"/>
          <c:order val="0"/>
          <c:tx>
            <c:strRef>
              <c:f>Sheet2!$C$7</c:f>
              <c:strCache>
                <c:ptCount val="1"/>
                <c:pt idx="0">
                  <c:v>Southeast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A0E0E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n-US"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CatName val="1"/>
            <c:showPercent val="1"/>
            <c:showLeaderLines val="1"/>
          </c:dLbls>
          <c:cat>
            <c:strRef>
              <c:f>Sheet2!$A$8:$A$11</c:f>
              <c:strCache>
                <c:ptCount val="4"/>
                <c:pt idx="0">
                  <c:v>Soccer</c:v>
                </c:pt>
                <c:pt idx="1">
                  <c:v>Golf</c:v>
                </c:pt>
                <c:pt idx="2">
                  <c:v>Baseball</c:v>
                </c:pt>
                <c:pt idx="3">
                  <c:v>Hockey</c:v>
                </c:pt>
              </c:strCache>
            </c:strRef>
          </c:cat>
          <c:val>
            <c:numRef>
              <c:f>Sheet2!$C$8:$C$11</c:f>
              <c:numCache>
                <c:formatCode>_(* #,##0_);_(* \(#,##0\);_(* "-"??_);_(@_)</c:formatCode>
                <c:ptCount val="4"/>
                <c:pt idx="0">
                  <c:v>3500</c:v>
                </c:pt>
                <c:pt idx="1">
                  <c:v>19500</c:v>
                </c:pt>
                <c:pt idx="2">
                  <c:v>14730</c:v>
                </c:pt>
                <c:pt idx="3">
                  <c:v>6300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7502774694783589"/>
          <c:y val="1.9575856443719418E-2"/>
        </c:manualLayout>
      </c:layout>
      <c:spPr>
        <a:noFill/>
        <a:ln w="25400">
          <a:noFill/>
        </a:ln>
      </c:spPr>
      <c:txPr>
        <a:bodyPr/>
        <a:lstStyle/>
        <a:p>
          <a:pPr>
            <a:defRPr lang="en-US" sz="16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view3D>
      <c:rotX val="30"/>
      <c:rotY val="30"/>
      <c:perspective val="0"/>
    </c:view3D>
    <c:plotArea>
      <c:layout>
        <c:manualLayout>
          <c:layoutTarget val="inner"/>
          <c:xMode val="edge"/>
          <c:yMode val="edge"/>
          <c:x val="0.14872364039955605"/>
          <c:y val="0.33442088091354022"/>
          <c:w val="0.70255271920088791"/>
          <c:h val="0.40946166394779787"/>
        </c:manualLayout>
      </c:layout>
      <c:pie3DChart>
        <c:varyColors val="1"/>
        <c:ser>
          <c:idx val="0"/>
          <c:order val="0"/>
          <c:tx>
            <c:strRef>
              <c:f>Sheet2!$D$7</c:f>
              <c:strCache>
                <c:ptCount val="1"/>
                <c:pt idx="0">
                  <c:v>Central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explosion val="41"/>
            <c:spPr>
              <a:solidFill>
                <a:srgbClr val="A0E0E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n-US"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CatName val="1"/>
            <c:showPercent val="1"/>
            <c:showLeaderLines val="1"/>
          </c:dLbls>
          <c:cat>
            <c:strRef>
              <c:f>Sheet2!$A$8:$A$11</c:f>
              <c:strCache>
                <c:ptCount val="4"/>
                <c:pt idx="0">
                  <c:v>Soccer</c:v>
                </c:pt>
                <c:pt idx="1">
                  <c:v>Golf</c:v>
                </c:pt>
                <c:pt idx="2">
                  <c:v>Baseball</c:v>
                </c:pt>
                <c:pt idx="3">
                  <c:v>Hockey</c:v>
                </c:pt>
              </c:strCache>
            </c:strRef>
          </c:cat>
          <c:val>
            <c:numRef>
              <c:f>Sheet2!$D$8:$D$11</c:f>
              <c:numCache>
                <c:formatCode>_(* #,##0_);_(* \(#,##0\);_(* "-"??_);_(@_)</c:formatCode>
                <c:ptCount val="4"/>
                <c:pt idx="0">
                  <c:v>3400</c:v>
                </c:pt>
                <c:pt idx="1">
                  <c:v>4600</c:v>
                </c:pt>
                <c:pt idx="2">
                  <c:v>10800</c:v>
                </c:pt>
                <c:pt idx="3">
                  <c:v>9600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5" workbookViewId="0"/>
  </sheetViews>
  <pageMargins left="0.5" right="0.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tabSelected="1" zoomScale="95" workbookViewId="0"/>
  </sheetViews>
  <pageMargins left="0.75" right="0.75" top="1" bottom="1" header="0.5" footer="0.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0392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14</xdr:row>
      <xdr:rowOff>28575</xdr:rowOff>
    </xdr:from>
    <xdr:to>
      <xdr:col>5</xdr:col>
      <xdr:colOff>409575</xdr:colOff>
      <xdr:row>27</xdr:row>
      <xdr:rowOff>133350</xdr:rowOff>
    </xdr:to>
    <xdr:graphicFrame macro="">
      <xdr:nvGraphicFramePr>
        <xdr:cNvPr id="1030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581025</xdr:colOff>
      <xdr:row>14</xdr:row>
      <xdr:rowOff>28575</xdr:rowOff>
    </xdr:from>
    <xdr:to>
      <xdr:col>11</xdr:col>
      <xdr:colOff>361950</xdr:colOff>
      <xdr:row>27</xdr:row>
      <xdr:rowOff>133350</xdr:rowOff>
    </xdr:to>
    <xdr:graphicFrame macro="">
      <xdr:nvGraphicFramePr>
        <xdr:cNvPr id="1031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J7"/>
  <sheetViews>
    <sheetView workbookViewId="0"/>
  </sheetViews>
  <sheetFormatPr defaultRowHeight="12.75"/>
  <cols>
    <col min="1" max="1" width="11.28515625" customWidth="1"/>
    <col min="2" max="4" width="10.28515625" customWidth="1"/>
    <col min="5" max="5" width="11.28515625" customWidth="1"/>
    <col min="6" max="6" width="10.28515625" customWidth="1"/>
    <col min="7" max="7" width="11.28515625" customWidth="1"/>
    <col min="8" max="8" width="14.28515625" customWidth="1"/>
    <col min="9" max="9" width="15.5703125" customWidth="1"/>
    <col min="10" max="11" width="13.28515625" customWidth="1"/>
  </cols>
  <sheetData>
    <row r="1" spans="1:10" s="2" customFormat="1" ht="19.5" thickBot="1">
      <c r="A1" s="3" t="s">
        <v>0</v>
      </c>
    </row>
    <row r="2" spans="1:10" ht="15">
      <c r="A2" s="37" t="s">
        <v>1</v>
      </c>
      <c r="B2" s="38" t="s">
        <v>2</v>
      </c>
      <c r="C2" s="38" t="s">
        <v>3</v>
      </c>
      <c r="D2" s="38" t="s">
        <v>4</v>
      </c>
      <c r="E2" s="38" t="s">
        <v>5</v>
      </c>
      <c r="F2" s="38" t="s">
        <v>6</v>
      </c>
      <c r="G2" s="38" t="s">
        <v>7</v>
      </c>
      <c r="H2" s="38" t="s">
        <v>8</v>
      </c>
      <c r="I2" s="38" t="s">
        <v>9</v>
      </c>
      <c r="J2" s="1"/>
    </row>
    <row r="3" spans="1:10">
      <c r="A3" s="36" t="s">
        <v>10</v>
      </c>
      <c r="B3" s="31">
        <v>1819.21</v>
      </c>
      <c r="C3" s="31">
        <v>1766.55</v>
      </c>
      <c r="D3" s="31">
        <v>1942.88</v>
      </c>
      <c r="E3" s="32">
        <f>SUM(B3:D3)</f>
        <v>5528.64</v>
      </c>
      <c r="F3" s="31">
        <v>1241</v>
      </c>
      <c r="G3" s="32">
        <f>+E3-F3</f>
        <v>4287.6400000000003</v>
      </c>
      <c r="H3" s="31">
        <f>AVERAGE(B3:D3)</f>
        <v>1842.88</v>
      </c>
      <c r="I3" s="40">
        <f>E3/$E$7</f>
        <v>0.24462207874609412</v>
      </c>
    </row>
    <row r="4" spans="1:10">
      <c r="A4" s="36" t="s">
        <v>11</v>
      </c>
      <c r="B4" s="30">
        <v>1704.38</v>
      </c>
      <c r="C4" s="30">
        <v>1809.01</v>
      </c>
      <c r="D4" s="30">
        <v>1650.28</v>
      </c>
      <c r="E4" s="33">
        <f>SUM(B4:D4)</f>
        <v>5163.67</v>
      </c>
      <c r="F4" s="30">
        <v>1165</v>
      </c>
      <c r="G4" s="33">
        <f>+E4-F4</f>
        <v>3998.67</v>
      </c>
      <c r="H4" s="30">
        <f>AVERAGE(B4:D4)</f>
        <v>1721.2233333333334</v>
      </c>
      <c r="I4" s="40">
        <f>E4/$E$7</f>
        <v>0.22847349246086626</v>
      </c>
    </row>
    <row r="5" spans="1:10">
      <c r="A5" s="36" t="s">
        <v>12</v>
      </c>
      <c r="B5" s="30">
        <v>2009.69</v>
      </c>
      <c r="C5" s="30">
        <v>2195.19</v>
      </c>
      <c r="D5" s="30">
        <v>2159.29</v>
      </c>
      <c r="E5" s="33">
        <f>SUM(B5:D5)</f>
        <v>6364.17</v>
      </c>
      <c r="F5" s="30">
        <v>1650</v>
      </c>
      <c r="G5" s="33">
        <f>+E5-F5</f>
        <v>4714.17</v>
      </c>
      <c r="H5" s="30">
        <f>AVERAGE(B5:D5)</f>
        <v>2121.39</v>
      </c>
      <c r="I5" s="40">
        <f>E5/$E$7</f>
        <v>0.28159122223431615</v>
      </c>
    </row>
    <row r="6" spans="1:10">
      <c r="A6" s="36" t="s">
        <v>13</v>
      </c>
      <c r="B6" s="30">
        <v>1948.44</v>
      </c>
      <c r="C6" s="30">
        <v>1725.56</v>
      </c>
      <c r="D6" s="30">
        <v>1870.26</v>
      </c>
      <c r="E6" s="33">
        <f>SUM(B6:D6)</f>
        <v>5544.26</v>
      </c>
      <c r="F6" s="30">
        <v>1345</v>
      </c>
      <c r="G6" s="33">
        <f>+E6-F6</f>
        <v>4199.26</v>
      </c>
      <c r="H6" s="30">
        <f>AVERAGE(B6:D6)</f>
        <v>1848.0866666666668</v>
      </c>
      <c r="I6" s="40">
        <f>E6/$E$7</f>
        <v>0.24531320655872324</v>
      </c>
    </row>
    <row r="7" spans="1:10" ht="13.5" thickBot="1">
      <c r="A7" s="39" t="s">
        <v>14</v>
      </c>
      <c r="B7" s="34">
        <f t="shared" ref="B7:G7" si="0">SUM(B3:B6)</f>
        <v>7481.7200000000012</v>
      </c>
      <c r="C7" s="34">
        <f t="shared" si="0"/>
        <v>7496.3099999999995</v>
      </c>
      <c r="D7" s="34">
        <f t="shared" si="0"/>
        <v>7622.71</v>
      </c>
      <c r="E7" s="34">
        <f t="shared" si="0"/>
        <v>22600.740000000005</v>
      </c>
      <c r="F7" s="34">
        <f t="shared" si="0"/>
        <v>5401</v>
      </c>
      <c r="G7" s="34">
        <f t="shared" si="0"/>
        <v>17199.740000000002</v>
      </c>
      <c r="H7" s="34">
        <f>AVERAGE(B7:D7)</f>
        <v>7533.5800000000008</v>
      </c>
      <c r="I7" s="35"/>
    </row>
  </sheetData>
  <phoneticPr fontId="0" type="noConversion"/>
  <printOptions horizontalCentered="1"/>
  <pageMargins left="0.5" right="0.5" top="1" bottom="1" header="0.5" footer="0.5"/>
  <pageSetup paperSize="9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J13"/>
  <sheetViews>
    <sheetView workbookViewId="0"/>
  </sheetViews>
  <sheetFormatPr defaultRowHeight="12.75"/>
  <cols>
    <col min="1" max="1" width="10" bestFit="1" customWidth="1"/>
    <col min="2" max="2" width="12" bestFit="1" customWidth="1"/>
    <col min="3" max="3" width="12.42578125" bestFit="1" customWidth="1"/>
    <col min="5" max="5" width="12.5703125" bestFit="1" customWidth="1"/>
    <col min="6" max="6" width="13" bestFit="1" customWidth="1"/>
    <col min="7" max="7" width="10.28515625" bestFit="1" customWidth="1"/>
    <col min="9" max="9" width="12.140625" bestFit="1" customWidth="1"/>
    <col min="10" max="10" width="10.140625" bestFit="1" customWidth="1"/>
  </cols>
  <sheetData>
    <row r="1" spans="1:10" ht="15.75">
      <c r="A1" s="4" t="s">
        <v>0</v>
      </c>
      <c r="B1" s="5"/>
      <c r="C1" s="5"/>
      <c r="D1" s="5"/>
      <c r="E1" s="5"/>
      <c r="F1" s="5"/>
      <c r="G1" s="5"/>
    </row>
    <row r="3" spans="1:10" ht="15.75">
      <c r="A3" s="6" t="s">
        <v>15</v>
      </c>
      <c r="B3" s="4"/>
      <c r="C3" s="4"/>
      <c r="D3" s="4"/>
      <c r="E3" s="4"/>
      <c r="F3" s="4"/>
      <c r="G3" s="4"/>
    </row>
    <row r="5" spans="1:10">
      <c r="A5" s="7" t="s">
        <v>16</v>
      </c>
    </row>
    <row r="6" spans="1:10" ht="13.5" thickBot="1"/>
    <row r="7" spans="1:10" ht="16.5" thickBot="1">
      <c r="A7" s="8" t="s">
        <v>17</v>
      </c>
      <c r="B7" s="9" t="s">
        <v>18</v>
      </c>
      <c r="C7" s="9" t="s">
        <v>19</v>
      </c>
      <c r="D7" s="9" t="s">
        <v>20</v>
      </c>
      <c r="E7" s="9" t="s">
        <v>21</v>
      </c>
      <c r="F7" s="9" t="s">
        <v>22</v>
      </c>
      <c r="G7" s="10" t="s">
        <v>23</v>
      </c>
      <c r="H7" s="11" t="s">
        <v>24</v>
      </c>
      <c r="I7" s="12" t="s">
        <v>6</v>
      </c>
      <c r="J7" s="13" t="s">
        <v>25</v>
      </c>
    </row>
    <row r="8" spans="1:10" ht="15">
      <c r="A8" s="14" t="s">
        <v>26</v>
      </c>
      <c r="B8" s="15">
        <v>7500</v>
      </c>
      <c r="C8" s="16">
        <v>3500</v>
      </c>
      <c r="D8" s="16">
        <v>3400</v>
      </c>
      <c r="E8" s="16">
        <v>1700</v>
      </c>
      <c r="F8" s="16">
        <v>4500</v>
      </c>
      <c r="G8" s="17">
        <f>SUM(B8:D8)</f>
        <v>14400</v>
      </c>
      <c r="H8" s="17">
        <f>AVERAGE(B8:G8)</f>
        <v>5833.333333333333</v>
      </c>
      <c r="I8" s="17">
        <f>0.15*G8</f>
        <v>2160</v>
      </c>
      <c r="J8" s="18">
        <f>G8/$G$13</f>
        <v>0.1080837649178113</v>
      </c>
    </row>
    <row r="9" spans="1:10" ht="15">
      <c r="A9" s="14" t="s">
        <v>27</v>
      </c>
      <c r="B9" s="15">
        <v>8800</v>
      </c>
      <c r="C9" s="16">
        <v>19500</v>
      </c>
      <c r="D9" s="16">
        <v>4600</v>
      </c>
      <c r="E9" s="16">
        <v>3300</v>
      </c>
      <c r="F9" s="16">
        <v>13400</v>
      </c>
      <c r="G9" s="17">
        <f>SUM(B9:D9)</f>
        <v>32900</v>
      </c>
      <c r="H9" s="17">
        <f>AVERAGE(B9:G9)</f>
        <v>13750</v>
      </c>
      <c r="I9" s="17">
        <f>0.15*G9</f>
        <v>4935</v>
      </c>
      <c r="J9" s="18">
        <f>G9/$G$13</f>
        <v>0.24694137956916609</v>
      </c>
    </row>
    <row r="10" spans="1:10" ht="15">
      <c r="A10" s="14" t="s">
        <v>28</v>
      </c>
      <c r="B10" s="15">
        <v>12000</v>
      </c>
      <c r="C10" s="16">
        <v>14730</v>
      </c>
      <c r="D10" s="16">
        <v>10800</v>
      </c>
      <c r="E10" s="19">
        <v>5100</v>
      </c>
      <c r="F10" s="19">
        <v>8700</v>
      </c>
      <c r="G10" s="17">
        <f>SUM(B10:F10)</f>
        <v>51330</v>
      </c>
      <c r="H10" s="17">
        <f>AVERAGE(B10:G10)</f>
        <v>17110</v>
      </c>
      <c r="I10" s="17">
        <f>0.15*G10</f>
        <v>7699.5</v>
      </c>
      <c r="J10" s="18">
        <f>G10/$G$13</f>
        <v>0.38527358702994818</v>
      </c>
    </row>
    <row r="11" spans="1:10" ht="15.75" thickBot="1">
      <c r="A11" s="14" t="s">
        <v>29</v>
      </c>
      <c r="B11" s="15">
        <v>18700</v>
      </c>
      <c r="C11" s="16">
        <v>6300</v>
      </c>
      <c r="D11" s="16">
        <v>9600</v>
      </c>
      <c r="E11" s="16">
        <v>14278</v>
      </c>
      <c r="F11" s="16">
        <v>6300</v>
      </c>
      <c r="G11" s="17">
        <f>SUM(B11:D11)</f>
        <v>34600</v>
      </c>
      <c r="H11" s="20">
        <f>AVERAGE(B11:G11)</f>
        <v>14963</v>
      </c>
      <c r="I11" s="17">
        <f>0.15*G11</f>
        <v>5190</v>
      </c>
      <c r="J11" s="18">
        <f>G11/$G$13</f>
        <v>0.2597012684830744</v>
      </c>
    </row>
    <row r="12" spans="1:10" ht="15.75">
      <c r="A12" s="21" t="s">
        <v>24</v>
      </c>
      <c r="B12" s="22">
        <f t="shared" ref="B12:H12" si="0">AVERAGE(B8:B11)</f>
        <v>11750</v>
      </c>
      <c r="C12" s="23">
        <f t="shared" si="0"/>
        <v>11007.5</v>
      </c>
      <c r="D12" s="23">
        <f t="shared" si="0"/>
        <v>7100</v>
      </c>
      <c r="E12" s="23">
        <f t="shared" si="0"/>
        <v>6094.5</v>
      </c>
      <c r="F12" s="23">
        <f t="shared" si="0"/>
        <v>8225</v>
      </c>
      <c r="G12" s="24">
        <f t="shared" si="0"/>
        <v>33307.5</v>
      </c>
      <c r="H12" s="24">
        <f t="shared" si="0"/>
        <v>12914.083333333332</v>
      </c>
      <c r="I12" s="24">
        <f>SUM(I8:I11)</f>
        <v>19984.5</v>
      </c>
      <c r="J12" s="25">
        <f>SUM(J8:J11)</f>
        <v>1</v>
      </c>
    </row>
    <row r="13" spans="1:10" ht="16.5" thickBot="1">
      <c r="A13" s="26" t="s">
        <v>23</v>
      </c>
      <c r="B13" s="27">
        <f t="shared" ref="B13:G13" si="1">SUM(B8:B11)</f>
        <v>47000</v>
      </c>
      <c r="C13" s="28">
        <f t="shared" si="1"/>
        <v>44030</v>
      </c>
      <c r="D13" s="28">
        <f t="shared" si="1"/>
        <v>28400</v>
      </c>
      <c r="E13" s="28">
        <f t="shared" si="1"/>
        <v>24378</v>
      </c>
      <c r="F13" s="28">
        <f t="shared" si="1"/>
        <v>32900</v>
      </c>
      <c r="G13" s="29">
        <f t="shared" si="1"/>
        <v>133230</v>
      </c>
      <c r="H13" s="29"/>
      <c r="I13" s="29">
        <f>AVERAGE(I8:I11)</f>
        <v>4996.125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F0E36C40-A79E-4EB9-8CAE-6CB9F2AD191F}"/>
</file>

<file path=customXml/itemProps2.xml><?xml version="1.0" encoding="utf-8"?>
<ds:datastoreItem xmlns:ds="http://schemas.openxmlformats.org/officeDocument/2006/customXml" ds:itemID="{37A54035-BFF3-4846-9496-B23EB1B4EADD}"/>
</file>

<file path=customXml/itemProps3.xml><?xml version="1.0" encoding="utf-8"?>
<ds:datastoreItem xmlns:ds="http://schemas.openxmlformats.org/officeDocument/2006/customXml" ds:itemID="{574E36DA-A765-430D-8119-1354E0AE0B9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Chart1</vt:lpstr>
      <vt:lpstr>Chart2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Charts</dc:title>
  <dc:creator>Training</dc:creator>
  <cp:lastModifiedBy>User</cp:lastModifiedBy>
  <cp:lastPrinted>2001-06-16T08:28:22Z</cp:lastPrinted>
  <dcterms:created xsi:type="dcterms:W3CDTF">1996-12-04T16:28:01Z</dcterms:created>
  <dcterms:modified xsi:type="dcterms:W3CDTF">2007-09-25T13:46:49Z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