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tudent\Excel 2016\"/>
    </mc:Choice>
  </mc:AlternateContent>
  <xr:revisionPtr revIDLastSave="0" documentId="13_ncr:1_{C6D06423-9C30-4CC2-B285-B72B74F0CECD}" xr6:coauthVersionLast="47" xr6:coauthVersionMax="47" xr10:uidLastSave="{00000000-0000-0000-0000-000000000000}"/>
  <bookViews>
    <workbookView xWindow="-120" yWindow="-120" windowWidth="20730" windowHeight="11160" firstSheet="2" activeTab="2" xr2:uid="{D754DAA5-6EC4-4417-8E00-9775187DE9B0}"/>
  </bookViews>
  <sheets>
    <sheet name="Sheet2" sheetId="2" r:id="rId1"/>
    <sheet name="Sheet3" sheetId="3" r:id="rId2"/>
    <sheet name="Sheet1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E15" i="1"/>
  <c r="E14" i="1"/>
  <c r="E13" i="1"/>
  <c r="E12" i="1"/>
  <c r="E11" i="1"/>
  <c r="E10" i="1"/>
  <c r="E9" i="1"/>
  <c r="E8" i="1"/>
  <c r="G8" i="1" s="1"/>
  <c r="E7" i="1"/>
  <c r="G7" i="1" s="1"/>
  <c r="E6" i="1"/>
  <c r="G6" i="1" s="1"/>
  <c r="E5" i="1"/>
  <c r="G5" i="1" s="1"/>
  <c r="C14" i="3"/>
  <c r="C13" i="3"/>
  <c r="C15" i="3"/>
  <c r="C13" i="2"/>
  <c r="C14" i="2"/>
  <c r="C15" i="2"/>
  <c r="D15" i="3" l="1"/>
  <c r="E15" i="3"/>
  <c r="D14" i="3"/>
  <c r="D13" i="3"/>
  <c r="E13" i="3"/>
  <c r="E14" i="3"/>
  <c r="E15" i="2"/>
  <c r="E13" i="2"/>
  <c r="D14" i="2"/>
  <c r="D15" i="2"/>
  <c r="D13" i="2"/>
  <c r="E14" i="2"/>
</calcChain>
</file>

<file path=xl/sharedStrings.xml><?xml version="1.0" encoding="utf-8"?>
<sst xmlns="http://schemas.openxmlformats.org/spreadsheetml/2006/main" count="18" uniqueCount="13">
  <si>
    <t>Timeline</t>
  </si>
  <si>
    <t>Values</t>
  </si>
  <si>
    <t>Forecast</t>
  </si>
  <si>
    <t>Lower Confidence Bound</t>
  </si>
  <si>
    <t>Upper Confidence Bound</t>
  </si>
  <si>
    <t>Worldwide Sporting Goods</t>
  </si>
  <si>
    <t>Sales Summary</t>
  </si>
  <si>
    <t>Fitness</t>
  </si>
  <si>
    <t>Biking</t>
  </si>
  <si>
    <t>Outdoor</t>
  </si>
  <si>
    <t>Total Sales</t>
  </si>
  <si>
    <t>Expenses</t>
  </si>
  <si>
    <t>Net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</si>
</sst>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3" fontId="0" fillId="0" borderId="0" xfId="1" applyFont="1" applyFill="1" applyBorder="1" applyAlignment="1"/>
    <xf numFmtId="44" fontId="0" fillId="0" borderId="0" xfId="2" applyFont="1" applyFill="1" applyBorder="1" applyAlignment="1"/>
    <xf numFmtId="17" fontId="0" fillId="0" borderId="0" xfId="0" applyNumberFormat="1" applyAlignment="1">
      <alignment horizontal="left"/>
    </xf>
    <xf numFmtId="17" fontId="0" fillId="0" borderId="0" xfId="0" applyNumberFormat="1"/>
    <xf numFmtId="43" fontId="0" fillId="0" borderId="0" xfId="0" applyNumberFormat="1"/>
    <xf numFmtId="0" fontId="4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8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22" formatCode="mmm\-yy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22" formatCode="mmm\-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Values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Sheet2!$B$2:$B$15</c:f>
              <c:numCache>
                <c:formatCode>_(* #,##0.00_);_(* \(#,##0.00\);_(* "-"??_);_(@_)</c:formatCode>
                <c:ptCount val="14"/>
                <c:pt idx="0">
                  <c:v>2001.65</c:v>
                </c:pt>
                <c:pt idx="1">
                  <c:v>1800.32</c:v>
                </c:pt>
                <c:pt idx="2">
                  <c:v>2065.21</c:v>
                </c:pt>
                <c:pt idx="3">
                  <c:v>1948.5</c:v>
                </c:pt>
                <c:pt idx="4">
                  <c:v>3150</c:v>
                </c:pt>
                <c:pt idx="5">
                  <c:v>2980</c:v>
                </c:pt>
                <c:pt idx="6">
                  <c:v>2880</c:v>
                </c:pt>
                <c:pt idx="7">
                  <c:v>3100</c:v>
                </c:pt>
                <c:pt idx="8">
                  <c:v>2600</c:v>
                </c:pt>
                <c:pt idx="9">
                  <c:v>1928</c:v>
                </c:pt>
                <c:pt idx="10">
                  <c:v>1899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8-4BFB-9B02-46D0B9D0D310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Sheet2!$C$2:$C$15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2526.1521802951665</c:v>
                </c:pt>
                <c:pt idx="12" formatCode="_(* #,##0.00_);_(* \(#,##0.00\);_(* &quot;-&quot;??_);_(@_)">
                  <c:v>2560.3826316793275</c:v>
                </c:pt>
                <c:pt idx="13" formatCode="_(* #,##0.00_);_(* \(#,##0.00\);_(* &quot;-&quot;??_);_(@_)">
                  <c:v>2594.6130830634879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8-4BFB-9B02-46D0B9D0D310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Lower Confidence Bound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Sheet2!$D$2:$D$15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1453.0736779388196</c:v>
                </c:pt>
                <c:pt idx="12" formatCode="_(* #,##0.00_);_(* \(#,##0.00\);_(* &quot;-&quot;??_);_(@_)">
                  <c:v>1478.6849035922403</c:v>
                </c:pt>
                <c:pt idx="13" formatCode="_(* #,##0.00_);_(* \(#,##0.00\);_(* &quot;-&quot;??_);_(@_)">
                  <c:v>1504.2296140336207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D8-4BFB-9B02-46D0B9D0D310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Upper Confidence Bound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Sheet2!$E$2:$E$15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3599.2306826515132</c:v>
                </c:pt>
                <c:pt idx="12" formatCode="_(* #,##0.00_);_(* \(#,##0.00\);_(* &quot;-&quot;??_);_(@_)">
                  <c:v>3642.0803597664144</c:v>
                </c:pt>
                <c:pt idx="13" formatCode="_(* #,##0.00_);_(* \(#,##0.00\);_(* &quot;-&quot;??_);_(@_)">
                  <c:v>3684.9965520933551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D8-4BFB-9B02-46D0B9D0D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340703"/>
        <c:axId val="2104431087"/>
      </c:lineChart>
      <c:catAx>
        <c:axId val="35034070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431087"/>
        <c:crosses val="autoZero"/>
        <c:auto val="1"/>
        <c:lblAlgn val="ctr"/>
        <c:lblOffset val="100"/>
        <c:noMultiLvlLbl val="0"/>
      </c:catAx>
      <c:valAx>
        <c:axId val="2104431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340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Values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Sheet3!$B$2:$B$15</c:f>
              <c:numCache>
                <c:formatCode>_(* #,##0.00_);_(* \(#,##0.00\);_(* "-"??_);_(@_)</c:formatCode>
                <c:ptCount val="14"/>
                <c:pt idx="0">
                  <c:v>2001.65</c:v>
                </c:pt>
                <c:pt idx="1">
                  <c:v>1800.32</c:v>
                </c:pt>
                <c:pt idx="2">
                  <c:v>2065.21</c:v>
                </c:pt>
                <c:pt idx="3">
                  <c:v>1948.5</c:v>
                </c:pt>
                <c:pt idx="4">
                  <c:v>3150</c:v>
                </c:pt>
                <c:pt idx="5">
                  <c:v>2980</c:v>
                </c:pt>
                <c:pt idx="6">
                  <c:v>2880</c:v>
                </c:pt>
                <c:pt idx="7">
                  <c:v>3100</c:v>
                </c:pt>
                <c:pt idx="8">
                  <c:v>2600</c:v>
                </c:pt>
                <c:pt idx="9">
                  <c:v>1928</c:v>
                </c:pt>
                <c:pt idx="10">
                  <c:v>1899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9-42A9-9BD9-0C55D91E07A8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Sheet3!$A$2:$A$15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Sheet3!$C$2:$C$15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2526.1521802951665</c:v>
                </c:pt>
                <c:pt idx="12" formatCode="_(* #,##0.00_);_(* \(#,##0.00\);_(* &quot;-&quot;??_);_(@_)">
                  <c:v>2560.3826316793275</c:v>
                </c:pt>
                <c:pt idx="13" formatCode="_(* #,##0.00_);_(* \(#,##0.00\);_(* &quot;-&quot;??_);_(@_)">
                  <c:v>2594.6130830634879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F9-42A9-9BD9-0C55D91E07A8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Lower Confidence Bound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Sheet3!$A$2:$A$15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Sheet3!$D$2:$D$15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1453.0736779388196</c:v>
                </c:pt>
                <c:pt idx="12" formatCode="_(* #,##0.00_);_(* \(#,##0.00\);_(* &quot;-&quot;??_);_(@_)">
                  <c:v>1478.6849035922403</c:v>
                </c:pt>
                <c:pt idx="13" formatCode="_(* #,##0.00_);_(* \(#,##0.00\);_(* &quot;-&quot;??_);_(@_)">
                  <c:v>1504.2296140336207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F9-42A9-9BD9-0C55D91E07A8}"/>
            </c:ext>
          </c:extLst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Upper Confidence Bound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Sheet3!$A$2:$A$15</c:f>
              <c:numCache>
                <c:formatCode>mmm\-yy</c:formatCode>
                <c:ptCount val="1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</c:numCache>
            </c:numRef>
          </c:cat>
          <c:val>
            <c:numRef>
              <c:f>Sheet3!$E$2:$E$15</c:f>
              <c:numCache>
                <c:formatCode>General</c:formatCode>
                <c:ptCount val="14"/>
                <c:pt idx="10" formatCode="_(* #,##0.00_);_(* \(#,##0.00\);_(* &quot;-&quot;??_);_(@_)">
                  <c:v>1899</c:v>
                </c:pt>
                <c:pt idx="11" formatCode="_(* #,##0.00_);_(* \(#,##0.00\);_(* &quot;-&quot;??_);_(@_)">
                  <c:v>3599.2306826515132</c:v>
                </c:pt>
                <c:pt idx="12" formatCode="_(* #,##0.00_);_(* \(#,##0.00\);_(* &quot;-&quot;??_);_(@_)">
                  <c:v>3642.0803597664144</c:v>
                </c:pt>
                <c:pt idx="13" formatCode="_(* #,##0.00_);_(* \(#,##0.00\);_(* &quot;-&quot;??_);_(@_)">
                  <c:v>3684.9965520933551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F9-42A9-9BD9-0C55D91E0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362607"/>
        <c:axId val="248824175"/>
      </c:lineChart>
      <c:catAx>
        <c:axId val="238362607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824175"/>
        <c:crosses val="autoZero"/>
        <c:auto val="1"/>
        <c:lblAlgn val="ctr"/>
        <c:lblOffset val="100"/>
        <c:noMultiLvlLbl val="0"/>
      </c:catAx>
      <c:valAx>
        <c:axId val="248824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362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14287</xdr:rowOff>
    </xdr:from>
    <xdr:to>
      <xdr:col>12</xdr:col>
      <xdr:colOff>400050</xdr:colOff>
      <xdr:row>19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8E0F61-4972-4985-8EB2-864BB3EDA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14287</xdr:rowOff>
    </xdr:from>
    <xdr:to>
      <xdr:col>12</xdr:col>
      <xdr:colOff>400050</xdr:colOff>
      <xdr:row>19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0619AE-3041-446E-87C9-FC3163F291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B1671-C912-45D8-BB13-1EBEE7564A46}" name="Table1" displayName="Table1" ref="A1:E15" totalsRowShown="0">
  <autoFilter ref="A1:E15" xr:uid="{1FDBA82C-8F16-4EF6-A24B-EB921EE1352A}"/>
  <tableColumns count="5">
    <tableColumn id="1" xr3:uid="{516BA64A-B6FE-4E52-8938-4FECCD4E4710}" name="Timeline" dataDxfId="7"/>
    <tableColumn id="2" xr3:uid="{7DA64ED7-D02C-4016-8FD2-B7562A2A74F6}" name="Values"/>
    <tableColumn id="3" xr3:uid="{5829955F-AE47-446D-B385-4CDBA173E93E}" name="Forecast" dataDxfId="6"/>
    <tableColumn id="4" xr3:uid="{0355E166-6BE9-40A2-A368-4080FA979386}" name="Lower Confidence Bound" dataDxfId="5"/>
    <tableColumn id="5" xr3:uid="{1FBEBD62-4E1E-4B31-B3B1-774E03CB3970}" name="Upper Confidence Bound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43586E-8A1F-4D7D-A8F4-7A1D4FA6699A}" name="Table2" displayName="Table2" ref="A1:E15" totalsRowShown="0">
  <autoFilter ref="A1:E15" xr:uid="{37EAD7D4-28B8-4D69-A23E-E9FD8DA444E8}"/>
  <tableColumns count="5">
    <tableColumn id="1" xr3:uid="{F5CD2667-6CF1-4C1C-B192-49567F719329}" name="Timeline" dataDxfId="3"/>
    <tableColumn id="2" xr3:uid="{D42A2F91-94C3-4B33-BAFC-6D418E3A9415}" name="Values"/>
    <tableColumn id="3" xr3:uid="{A9EA95F9-9D20-4E1B-87E0-11BEA8632E14}" name="Forecast" dataDxfId="2"/>
    <tableColumn id="4" xr3:uid="{220A5B2E-5CA2-4E86-B5DE-90B3CE1D64D5}" name="Lower Confidence Bound" dataDxfId="1"/>
    <tableColumn id="5" xr3:uid="{035E6A30-1C47-404A-B506-91EAF8A731D6}" name="Upper Confidence Boun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900D3-619C-4A97-86CC-11E0B368B7A1}">
  <dimension ref="A1:E15"/>
  <sheetViews>
    <sheetView workbookViewId="0"/>
  </sheetViews>
  <sheetFormatPr defaultRowHeight="15"/>
  <cols>
    <col min="1" max="1" width="11" customWidth="1"/>
    <col min="2" max="2" width="9.5703125" bestFit="1" customWidth="1"/>
    <col min="3" max="3" width="10.5703125" customWidth="1"/>
    <col min="4" max="4" width="25.28515625" customWidth="1"/>
    <col min="5" max="5" width="25.42578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7">
        <v>42005</v>
      </c>
      <c r="B2" s="8">
        <v>2001.65</v>
      </c>
    </row>
    <row r="3" spans="1:5">
      <c r="A3" s="7">
        <v>42036</v>
      </c>
      <c r="B3" s="8">
        <v>1800.32</v>
      </c>
    </row>
    <row r="4" spans="1:5">
      <c r="A4" s="7">
        <v>42064</v>
      </c>
      <c r="B4" s="8">
        <v>2065.21</v>
      </c>
    </row>
    <row r="5" spans="1:5">
      <c r="A5" s="7">
        <v>42095</v>
      </c>
      <c r="B5" s="8">
        <v>1948.5</v>
      </c>
    </row>
    <row r="6" spans="1:5">
      <c r="A6" s="7">
        <v>42125</v>
      </c>
      <c r="B6" s="8">
        <v>3150</v>
      </c>
    </row>
    <row r="7" spans="1:5">
      <c r="A7" s="7">
        <v>42156</v>
      </c>
      <c r="B7" s="8">
        <v>2980</v>
      </c>
    </row>
    <row r="8" spans="1:5">
      <c r="A8" s="7">
        <v>42186</v>
      </c>
      <c r="B8" s="8">
        <v>2880</v>
      </c>
    </row>
    <row r="9" spans="1:5">
      <c r="A9" s="7">
        <v>42217</v>
      </c>
      <c r="B9" s="8">
        <v>3100</v>
      </c>
    </row>
    <row r="10" spans="1:5">
      <c r="A10" s="7">
        <v>42248</v>
      </c>
      <c r="B10" s="8">
        <v>2600</v>
      </c>
    </row>
    <row r="11" spans="1:5">
      <c r="A11" s="7">
        <v>42278</v>
      </c>
      <c r="B11" s="8">
        <v>1928</v>
      </c>
    </row>
    <row r="12" spans="1:5">
      <c r="A12" s="7">
        <v>42309</v>
      </c>
      <c r="B12" s="8">
        <v>1899</v>
      </c>
      <c r="C12" s="8">
        <v>1899</v>
      </c>
      <c r="D12" s="8">
        <v>1899</v>
      </c>
      <c r="E12" s="8">
        <v>1899</v>
      </c>
    </row>
    <row r="13" spans="1:5">
      <c r="A13" s="7">
        <v>42339</v>
      </c>
      <c r="C13" s="8">
        <f>_xlfn.FORECAST.ETS(A13,$B$2:$B$12,$A$2:$A$12,1,1)</f>
        <v>2526.1521802951665</v>
      </c>
      <c r="D13" s="8">
        <f>C13-_xlfn.FORECAST.ETS.CONFINT(A13,$B$2:$B$12,$A$2:$A$12,0.95,1,1)</f>
        <v>1453.0736779388196</v>
      </c>
      <c r="E13" s="8">
        <f>C13+_xlfn.FORECAST.ETS.CONFINT(A13,$B$2:$B$12,$A$2:$A$12,0.95,1,1)</f>
        <v>3599.2306826515132</v>
      </c>
    </row>
    <row r="14" spans="1:5">
      <c r="A14" s="7">
        <v>42370</v>
      </c>
      <c r="C14" s="8">
        <f>_xlfn.FORECAST.ETS(A14,$B$2:$B$12,$A$2:$A$12,1,1)</f>
        <v>2560.3826316793275</v>
      </c>
      <c r="D14" s="8">
        <f>C14-_xlfn.FORECAST.ETS.CONFINT(A14,$B$2:$B$12,$A$2:$A$12,0.95,1,1)</f>
        <v>1478.6849035922403</v>
      </c>
      <c r="E14" s="8">
        <f>C14+_xlfn.FORECAST.ETS.CONFINT(A14,$B$2:$B$12,$A$2:$A$12,0.95,1,1)</f>
        <v>3642.0803597664144</v>
      </c>
    </row>
    <row r="15" spans="1:5">
      <c r="A15" s="7">
        <v>42401</v>
      </c>
      <c r="C15" s="8">
        <f>_xlfn.FORECAST.ETS(A15,$B$2:$B$12,$A$2:$A$12,1,1)</f>
        <v>2594.6130830634879</v>
      </c>
      <c r="D15" s="8">
        <f>C15-_xlfn.FORECAST.ETS.CONFINT(A15,$B$2:$B$12,$A$2:$A$12,0.95,1,1)</f>
        <v>1504.2296140336207</v>
      </c>
      <c r="E15" s="8">
        <f>C15+_xlfn.FORECAST.ETS.CONFINT(A15,$B$2:$B$12,$A$2:$A$12,0.95,1,1)</f>
        <v>3684.9965520933551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21A0E-A59A-4A3F-B5E8-5C82CA4266A7}">
  <dimension ref="A1:E15"/>
  <sheetViews>
    <sheetView workbookViewId="0"/>
  </sheetViews>
  <sheetFormatPr defaultRowHeight="15"/>
  <cols>
    <col min="1" max="1" width="11" customWidth="1"/>
    <col min="2" max="2" width="9.5703125" bestFit="1" customWidth="1"/>
    <col min="3" max="3" width="10.5703125" customWidth="1"/>
    <col min="4" max="4" width="25.28515625" customWidth="1"/>
    <col min="5" max="5" width="25.42578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7">
        <v>42005</v>
      </c>
      <c r="B2" s="8">
        <v>2001.65</v>
      </c>
    </row>
    <row r="3" spans="1:5">
      <c r="A3" s="7">
        <v>42036</v>
      </c>
      <c r="B3" s="8">
        <v>1800.32</v>
      </c>
    </row>
    <row r="4" spans="1:5">
      <c r="A4" s="7">
        <v>42064</v>
      </c>
      <c r="B4" s="8">
        <v>2065.21</v>
      </c>
    </row>
    <row r="5" spans="1:5">
      <c r="A5" s="7">
        <v>42095</v>
      </c>
      <c r="B5" s="8">
        <v>1948.5</v>
      </c>
    </row>
    <row r="6" spans="1:5">
      <c r="A6" s="7">
        <v>42125</v>
      </c>
      <c r="B6" s="8">
        <v>3150</v>
      </c>
    </row>
    <row r="7" spans="1:5">
      <c r="A7" s="7">
        <v>42156</v>
      </c>
      <c r="B7" s="8">
        <v>2980</v>
      </c>
    </row>
    <row r="8" spans="1:5">
      <c r="A8" s="7">
        <v>42186</v>
      </c>
      <c r="B8" s="8">
        <v>2880</v>
      </c>
    </row>
    <row r="9" spans="1:5">
      <c r="A9" s="7">
        <v>42217</v>
      </c>
      <c r="B9" s="8">
        <v>3100</v>
      </c>
    </row>
    <row r="10" spans="1:5">
      <c r="A10" s="7">
        <v>42248</v>
      </c>
      <c r="B10" s="8">
        <v>2600</v>
      </c>
    </row>
    <row r="11" spans="1:5">
      <c r="A11" s="7">
        <v>42278</v>
      </c>
      <c r="B11" s="8">
        <v>1928</v>
      </c>
    </row>
    <row r="12" spans="1:5">
      <c r="A12" s="7">
        <v>42309</v>
      </c>
      <c r="B12" s="8">
        <v>1899</v>
      </c>
      <c r="C12" s="8">
        <v>1899</v>
      </c>
      <c r="D12" s="8">
        <v>1899</v>
      </c>
      <c r="E12" s="8">
        <v>1899</v>
      </c>
    </row>
    <row r="13" spans="1:5">
      <c r="A13" s="7">
        <v>42339</v>
      </c>
      <c r="C13" s="8">
        <f>_xlfn.FORECAST.ETS(A13,$B$2:$B$12,$A$2:$A$12,1,1)</f>
        <v>2526.1521802951665</v>
      </c>
      <c r="D13" s="8">
        <f>C13-_xlfn.FORECAST.ETS.CONFINT(A13,$B$2:$B$12,$A$2:$A$12,0.95,1,1)</f>
        <v>1453.0736779388196</v>
      </c>
      <c r="E13" s="8">
        <f>C13+_xlfn.FORECAST.ETS.CONFINT(A13,$B$2:$B$12,$A$2:$A$12,0.95,1,1)</f>
        <v>3599.2306826515132</v>
      </c>
    </row>
    <row r="14" spans="1:5">
      <c r="A14" s="7">
        <v>42370</v>
      </c>
      <c r="C14" s="8">
        <f>_xlfn.FORECAST.ETS(A14,$B$2:$B$12,$A$2:$A$12,1,1)</f>
        <v>2560.3826316793275</v>
      </c>
      <c r="D14" s="8">
        <f>C14-_xlfn.FORECAST.ETS.CONFINT(A14,$B$2:$B$12,$A$2:$A$12,0.95,1,1)</f>
        <v>1478.6849035922403</v>
      </c>
      <c r="E14" s="8">
        <f>C14+_xlfn.FORECAST.ETS.CONFINT(A14,$B$2:$B$12,$A$2:$A$12,0.95,1,1)</f>
        <v>3642.0803597664144</v>
      </c>
    </row>
    <row r="15" spans="1:5">
      <c r="A15" s="7">
        <v>42401</v>
      </c>
      <c r="C15" s="8">
        <f>_xlfn.FORECAST.ETS(A15,$B$2:$B$12,$A$2:$A$12,1,1)</f>
        <v>2594.6130830634879</v>
      </c>
      <c r="D15" s="8">
        <f>C15-_xlfn.FORECAST.ETS.CONFINT(A15,$B$2:$B$12,$A$2:$A$12,0.95,1,1)</f>
        <v>1504.2296140336207</v>
      </c>
      <c r="E15" s="8">
        <f>C15+_xlfn.FORECAST.ETS.CONFINT(A15,$B$2:$B$12,$A$2:$A$12,0.95,1,1)</f>
        <v>3684.9965520933551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D7C69-63C0-4594-918D-9D77F5CA609D}">
  <dimension ref="A1:G15"/>
  <sheetViews>
    <sheetView tabSelected="1" workbookViewId="0">
      <selection activeCell="F16" sqref="F16"/>
    </sheetView>
  </sheetViews>
  <sheetFormatPr defaultRowHeight="15"/>
  <cols>
    <col min="1" max="1" width="15.85546875" customWidth="1"/>
    <col min="2" max="4" width="9.5703125" bestFit="1" customWidth="1"/>
    <col min="5" max="5" width="10.5703125" bestFit="1" customWidth="1"/>
    <col min="6" max="6" width="9.7109375" bestFit="1" customWidth="1"/>
    <col min="7" max="7" width="10.5703125" bestFit="1" customWidth="1"/>
  </cols>
  <sheetData>
    <row r="1" spans="1:7">
      <c r="A1" s="9" t="s">
        <v>5</v>
      </c>
    </row>
    <row r="2" spans="1:7">
      <c r="A2" t="s">
        <v>6</v>
      </c>
    </row>
    <row r="4" spans="1:7">
      <c r="A4" s="1"/>
      <c r="B4" s="2" t="s">
        <v>7</v>
      </c>
      <c r="C4" s="2" t="s">
        <v>8</v>
      </c>
      <c r="D4" s="2" t="s">
        <v>9</v>
      </c>
      <c r="E4" s="3" t="s">
        <v>10</v>
      </c>
      <c r="F4" s="2" t="s">
        <v>11</v>
      </c>
      <c r="G4" s="3" t="s">
        <v>12</v>
      </c>
    </row>
    <row r="5" spans="1:7">
      <c r="A5" s="6">
        <v>42005</v>
      </c>
      <c r="B5" s="4">
        <v>2001.65</v>
      </c>
      <c r="C5" s="4">
        <v>1799.84</v>
      </c>
      <c r="D5" s="4">
        <v>2000.23</v>
      </c>
      <c r="E5" s="5">
        <f>SUM(B5:D5)</f>
        <v>5801.7199999999993</v>
      </c>
      <c r="F5" s="4">
        <v>1241</v>
      </c>
      <c r="G5" s="5">
        <f>+E5-F5</f>
        <v>4560.7199999999993</v>
      </c>
    </row>
    <row r="6" spans="1:7">
      <c r="A6" s="6">
        <v>42036</v>
      </c>
      <c r="B6" s="4">
        <v>1800.32</v>
      </c>
      <c r="C6" s="4">
        <v>1745.32</v>
      </c>
      <c r="D6" s="4">
        <v>1654.98</v>
      </c>
      <c r="E6" s="5">
        <f>SUM(B6:D6)</f>
        <v>5200.62</v>
      </c>
      <c r="F6" s="4">
        <v>1165</v>
      </c>
      <c r="G6" s="5">
        <f>+E6-F6</f>
        <v>4035.62</v>
      </c>
    </row>
    <row r="7" spans="1:7">
      <c r="A7" s="6">
        <v>42064</v>
      </c>
      <c r="B7" s="4">
        <v>2065.21</v>
      </c>
      <c r="C7" s="4">
        <v>2200</v>
      </c>
      <c r="D7" s="4">
        <v>2323.21</v>
      </c>
      <c r="E7" s="5">
        <f>SUM(B7:D7)</f>
        <v>6588.42</v>
      </c>
      <c r="F7" s="4">
        <v>1650</v>
      </c>
      <c r="G7" s="5">
        <f>+E7-F7</f>
        <v>4938.42</v>
      </c>
    </row>
    <row r="8" spans="1:7">
      <c r="A8" s="6">
        <v>42095</v>
      </c>
      <c r="B8" s="4">
        <v>1948.5</v>
      </c>
      <c r="C8" s="4">
        <v>1856.56</v>
      </c>
      <c r="D8" s="4">
        <v>1870.25</v>
      </c>
      <c r="E8" s="5">
        <f>SUM(B8:D8)</f>
        <v>5675.3099999999995</v>
      </c>
      <c r="F8" s="4">
        <v>1345</v>
      </c>
      <c r="G8" s="5">
        <f>+E8-F8</f>
        <v>4330.3099999999995</v>
      </c>
    </row>
    <row r="9" spans="1:7">
      <c r="A9" s="6">
        <v>42125</v>
      </c>
      <c r="B9" s="4">
        <v>3150</v>
      </c>
      <c r="C9" s="4">
        <v>1789.4</v>
      </c>
      <c r="D9" s="4">
        <v>1564</v>
      </c>
      <c r="E9" s="5">
        <f>SUM(B9:D9)</f>
        <v>6503.4</v>
      </c>
      <c r="F9" s="4">
        <v>1345</v>
      </c>
      <c r="G9" s="5">
        <f t="shared" ref="G9:G15" si="0">+E9-F9</f>
        <v>5158.3999999999996</v>
      </c>
    </row>
    <row r="10" spans="1:7">
      <c r="A10" s="6">
        <v>42156</v>
      </c>
      <c r="B10" s="4">
        <v>2980</v>
      </c>
      <c r="C10" s="4">
        <v>1879</v>
      </c>
      <c r="D10" s="4">
        <v>1486</v>
      </c>
      <c r="E10" s="5">
        <f>SUM(B10:D10)</f>
        <v>6345</v>
      </c>
      <c r="F10" s="4">
        <v>1345</v>
      </c>
      <c r="G10" s="5">
        <f t="shared" si="0"/>
        <v>5000</v>
      </c>
    </row>
    <row r="11" spans="1:7">
      <c r="A11" s="6">
        <v>42186</v>
      </c>
      <c r="B11" s="4">
        <v>2880</v>
      </c>
      <c r="C11" s="4">
        <v>1765</v>
      </c>
      <c r="D11" s="4">
        <v>1589</v>
      </c>
      <c r="E11" s="5">
        <f>SUM(B11:D11)</f>
        <v>6234</v>
      </c>
      <c r="F11" s="4">
        <v>1345</v>
      </c>
      <c r="G11" s="5">
        <f t="shared" si="0"/>
        <v>4889</v>
      </c>
    </row>
    <row r="12" spans="1:7">
      <c r="A12" s="6">
        <v>42217</v>
      </c>
      <c r="B12" s="4">
        <v>3100</v>
      </c>
      <c r="C12" s="4">
        <v>2100</v>
      </c>
      <c r="D12" s="4">
        <v>2124</v>
      </c>
      <c r="E12" s="5">
        <f>SUM(B12:D12)</f>
        <v>7324</v>
      </c>
      <c r="F12" s="4">
        <v>1345</v>
      </c>
      <c r="G12" s="5">
        <f t="shared" si="0"/>
        <v>5979</v>
      </c>
    </row>
    <row r="13" spans="1:7">
      <c r="A13" s="6">
        <v>42248</v>
      </c>
      <c r="B13" s="4">
        <v>2600</v>
      </c>
      <c r="C13" s="4">
        <v>1981</v>
      </c>
      <c r="D13" s="4">
        <v>2289</v>
      </c>
      <c r="E13" s="5">
        <f>SUM(B13:D13)</f>
        <v>6870</v>
      </c>
      <c r="F13" s="4">
        <v>1345</v>
      </c>
      <c r="G13" s="5">
        <f t="shared" si="0"/>
        <v>5525</v>
      </c>
    </row>
    <row r="14" spans="1:7">
      <c r="A14" s="6">
        <v>42278</v>
      </c>
      <c r="B14" s="4">
        <v>1928</v>
      </c>
      <c r="C14" s="4">
        <v>1746</v>
      </c>
      <c r="D14" s="4">
        <v>1928</v>
      </c>
      <c r="E14" s="5">
        <f>SUM(B14:D14)</f>
        <v>5602</v>
      </c>
      <c r="F14" s="4">
        <v>1345</v>
      </c>
      <c r="G14" s="5">
        <f t="shared" si="0"/>
        <v>4257</v>
      </c>
    </row>
    <row r="15" spans="1:7">
      <c r="A15" s="6">
        <v>42309</v>
      </c>
      <c r="B15" s="4">
        <v>1899</v>
      </c>
      <c r="C15" s="4">
        <v>1992.89</v>
      </c>
      <c r="D15" s="4">
        <v>2018</v>
      </c>
      <c r="E15" s="5">
        <f>SUM(B15:D15)</f>
        <v>5909.89</v>
      </c>
      <c r="F15" s="4">
        <v>1345</v>
      </c>
      <c r="G15" s="5">
        <f t="shared" si="0"/>
        <v>4564.8900000000003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A9FB03-D66D-4702-9D83-594C4771973F}"/>
</file>

<file path=customXml/itemProps2.xml><?xml version="1.0" encoding="utf-8"?>
<ds:datastoreItem xmlns:ds="http://schemas.openxmlformats.org/officeDocument/2006/customXml" ds:itemID="{437C695B-EA9B-4EEB-8A66-7CAF553F2D45}"/>
</file>

<file path=customXml/itemProps3.xml><?xml version="1.0" encoding="utf-8"?>
<ds:datastoreItem xmlns:ds="http://schemas.openxmlformats.org/officeDocument/2006/customXml" ds:itemID="{729FECF4-FFAC-49C8-9B8E-F321D16FA3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LESSON 44</dc:title>
  <dc:subject/>
  <dc:creator>Bonnie Fritz</dc:creator>
  <cp:keywords/>
  <dc:description/>
  <cp:lastModifiedBy>Bonnie Fritz</cp:lastModifiedBy>
  <cp:revision/>
  <dcterms:created xsi:type="dcterms:W3CDTF">2020-03-31T18:39:58Z</dcterms:created>
  <dcterms:modified xsi:type="dcterms:W3CDTF">2023-08-30T19:53:10Z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  <property fmtid="{D5CDD505-2E9C-101B-9397-08002B2CF9AE}" pid="3" name="Select for Insertion">
    <vt:bool>false</vt:bool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