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U8" i="1"/>
  <c r="W8" s="1"/>
  <c r="U9"/>
  <c r="W9" s="1"/>
  <c r="U10"/>
  <c r="W10" s="1"/>
  <c r="U11"/>
  <c r="W11" s="1"/>
  <c r="V12"/>
  <c r="U12"/>
  <c r="T12"/>
  <c r="S12"/>
  <c r="R12"/>
  <c r="F7"/>
  <c r="H7" s="1"/>
  <c r="I7"/>
  <c r="F3"/>
  <c r="F2"/>
  <c r="H2" s="1"/>
  <c r="F4"/>
  <c r="F5"/>
  <c r="H5" s="1"/>
  <c r="F6"/>
  <c r="I3"/>
  <c r="I4"/>
  <c r="I5"/>
  <c r="I6"/>
  <c r="I2"/>
  <c r="H3"/>
  <c r="H4"/>
  <c r="H6"/>
  <c r="W12" l="1"/>
</calcChain>
</file>

<file path=xl/sharedStrings.xml><?xml version="1.0" encoding="utf-8"?>
<sst xmlns="http://schemas.openxmlformats.org/spreadsheetml/2006/main" count="29" uniqueCount="28">
  <si>
    <t>Qtr 1</t>
  </si>
  <si>
    <t>Qtr 2</t>
  </si>
  <si>
    <t>Qtr 3</t>
  </si>
  <si>
    <t>Qtr 4</t>
  </si>
  <si>
    <t>Total Sales</t>
  </si>
  <si>
    <t>Expenses</t>
  </si>
  <si>
    <t>Avg. Sales</t>
  </si>
  <si>
    <t>Central</t>
  </si>
  <si>
    <t>Total</t>
  </si>
  <si>
    <t>Net Profits</t>
  </si>
  <si>
    <t>Northeast</t>
  </si>
  <si>
    <t>Southeast</t>
  </si>
  <si>
    <t>Northwest</t>
  </si>
  <si>
    <t>Southwest</t>
  </si>
  <si>
    <t>Worldwide Sporting Goods</t>
  </si>
  <si>
    <t>Tennis Equipment</t>
  </si>
  <si>
    <t>Week</t>
  </si>
  <si>
    <t>Jan</t>
  </si>
  <si>
    <t>Feb</t>
  </si>
  <si>
    <t>Mar</t>
  </si>
  <si>
    <t>Projected</t>
  </si>
  <si>
    <t>Difference</t>
  </si>
  <si>
    <t>Wk 1</t>
  </si>
  <si>
    <t>Wk 2</t>
  </si>
  <si>
    <t>Wk 3</t>
  </si>
  <si>
    <t>Wk 4</t>
  </si>
  <si>
    <t>First Quarter Sales - Southeast</t>
  </si>
  <si>
    <t>Canada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</si>
</sst>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&quot;$&quot;#,##0\ ;\(&quot;$&quot;#,##0\)"/>
  </numFmts>
  <fonts count="4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3">
    <xf numFmtId="0" fontId="0" fillId="0" borderId="0" xfId="0"/>
    <xf numFmtId="4" fontId="3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4" fontId="0" fillId="0" borderId="0" xfId="0" applyNumberFormat="1" applyAlignment="1">
      <alignment horizontal="right"/>
    </xf>
    <xf numFmtId="38" fontId="0" fillId="0" borderId="0" xfId="0" applyNumberFormat="1"/>
    <xf numFmtId="177" fontId="0" fillId="0" borderId="0" xfId="0" applyNumberFormat="1"/>
    <xf numFmtId="0" fontId="0" fillId="0" borderId="0" xfId="0" applyNumberFormat="1"/>
    <xf numFmtId="1" fontId="0" fillId="0" borderId="0" xfId="0" applyNumberFormat="1"/>
    <xf numFmtId="0" fontId="0" fillId="0" borderId="0" xfId="2" applyNumberFormat="1" applyFont="1" applyFill="1" applyBorder="1" applyAlignment="1"/>
    <xf numFmtId="0" fontId="0" fillId="0" borderId="0" xfId="1" applyNumberFormat="1" applyFont="1" applyFill="1" applyBorder="1" applyAlignment="1"/>
    <xf numFmtId="0" fontId="0" fillId="0" borderId="0" xfId="0" applyNumberFormat="1" applyFont="1" applyFill="1" applyBorder="1" applyAlignment="1"/>
    <xf numFmtId="0" fontId="2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3"/>
  <sheetViews>
    <sheetView tabSelected="1" workbookViewId="0"/>
  </sheetViews>
  <sheetFormatPr defaultColWidth="8.85546875" defaultRowHeight="12.75"/>
  <cols>
    <col min="1" max="1" width="9.28515625" style="7" customWidth="1"/>
    <col min="2" max="5" width="8.28515625" style="7" customWidth="1"/>
    <col min="6" max="6" width="9.7109375" style="7" customWidth="1"/>
    <col min="7" max="7" width="8.7109375" style="7" customWidth="1"/>
    <col min="8" max="8" width="9.42578125" style="7" bestFit="1" customWidth="1"/>
    <col min="9" max="9" width="9.5703125" style="7" customWidth="1"/>
    <col min="10" max="16" width="8.85546875" style="7" customWidth="1"/>
    <col min="17" max="17" width="8.7109375" style="7" customWidth="1"/>
    <col min="18" max="18" width="9.7109375" style="7" customWidth="1"/>
    <col min="19" max="19" width="11.42578125" style="7" customWidth="1"/>
    <col min="20" max="21" width="9.7109375" style="7" customWidth="1"/>
    <col min="22" max="23" width="11.42578125" style="7" customWidth="1"/>
    <col min="24" max="16384" width="8.85546875" style="7"/>
  </cols>
  <sheetData>
    <row r="1" spans="1:23" ht="15.75">
      <c r="A1" s="11"/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9</v>
      </c>
      <c r="I1" s="11" t="s">
        <v>6</v>
      </c>
      <c r="Q1" s="1" t="s">
        <v>14</v>
      </c>
      <c r="R1" s="2"/>
      <c r="S1" s="2"/>
      <c r="T1" s="2"/>
      <c r="U1" s="2"/>
      <c r="V1" s="2"/>
      <c r="W1" s="2"/>
    </row>
    <row r="2" spans="1:23" s="12" customFormat="1">
      <c r="A2" s="11" t="s">
        <v>10</v>
      </c>
      <c r="B2" s="10">
        <v>50986</v>
      </c>
      <c r="C2" s="10">
        <v>53875</v>
      </c>
      <c r="D2" s="10">
        <v>57234</v>
      </c>
      <c r="E2" s="10">
        <v>56721</v>
      </c>
      <c r="F2" s="9">
        <f t="shared" ref="F2:F7" si="0">SUM(B2:E2)</f>
        <v>218816</v>
      </c>
      <c r="G2" s="10">
        <v>48373</v>
      </c>
      <c r="H2" s="10">
        <f t="shared" ref="H2:H7" si="1">F2-G2</f>
        <v>170443</v>
      </c>
      <c r="I2" s="10">
        <f t="shared" ref="I2:I7" si="2">AVERAGE(B2:E2)</f>
        <v>54704</v>
      </c>
      <c r="Q2" s="3" t="s">
        <v>15</v>
      </c>
      <c r="R2" s="2"/>
      <c r="S2" s="2"/>
      <c r="T2" s="2"/>
      <c r="U2" s="2"/>
      <c r="V2" s="2"/>
      <c r="W2" s="2"/>
    </row>
    <row r="3" spans="1:23" s="12" customFormat="1">
      <c r="A3" s="11" t="s">
        <v>11</v>
      </c>
      <c r="B3" s="10">
        <v>45284</v>
      </c>
      <c r="C3" s="10">
        <v>47122</v>
      </c>
      <c r="D3" s="10">
        <v>48463</v>
      </c>
      <c r="E3" s="10">
        <v>49837</v>
      </c>
      <c r="F3" s="9">
        <f t="shared" si="0"/>
        <v>190706</v>
      </c>
      <c r="G3" s="10">
        <v>46372</v>
      </c>
      <c r="H3" s="10">
        <f t="shared" si="1"/>
        <v>144334</v>
      </c>
      <c r="I3" s="10">
        <f t="shared" si="2"/>
        <v>47676.5</v>
      </c>
      <c r="Q3" s="3" t="s">
        <v>26</v>
      </c>
      <c r="R3" s="2"/>
      <c r="S3" s="2"/>
      <c r="T3" s="2"/>
      <c r="U3" s="2"/>
      <c r="V3" s="2"/>
      <c r="W3" s="2"/>
    </row>
    <row r="4" spans="1:23" s="12" customFormat="1">
      <c r="A4" s="11" t="s">
        <v>7</v>
      </c>
      <c r="B4" s="10">
        <v>42326</v>
      </c>
      <c r="C4" s="10">
        <v>47383</v>
      </c>
      <c r="D4" s="10">
        <v>49872</v>
      </c>
      <c r="E4" s="10">
        <v>48372</v>
      </c>
      <c r="F4" s="9">
        <f t="shared" si="0"/>
        <v>187953</v>
      </c>
      <c r="G4" s="10">
        <v>56473</v>
      </c>
      <c r="H4" s="10">
        <f t="shared" si="1"/>
        <v>131480</v>
      </c>
      <c r="I4" s="10">
        <f t="shared" si="2"/>
        <v>46988.25</v>
      </c>
      <c r="Q4" s="2"/>
      <c r="R4" s="2"/>
      <c r="S4" s="2"/>
      <c r="T4" s="2"/>
      <c r="U4" s="2"/>
      <c r="V4" s="2"/>
      <c r="W4" s="2"/>
    </row>
    <row r="5" spans="1:23" s="12" customFormat="1">
      <c r="A5" s="11" t="s">
        <v>12</v>
      </c>
      <c r="B5" s="10">
        <v>39753</v>
      </c>
      <c r="C5" s="10">
        <v>42348</v>
      </c>
      <c r="D5" s="10">
        <v>45832</v>
      </c>
      <c r="E5" s="10">
        <v>46372</v>
      </c>
      <c r="F5" s="9">
        <f t="shared" si="0"/>
        <v>174305</v>
      </c>
      <c r="G5" s="10">
        <v>46464</v>
      </c>
      <c r="H5" s="10">
        <f t="shared" si="1"/>
        <v>127841</v>
      </c>
      <c r="I5" s="10">
        <f t="shared" si="2"/>
        <v>43576.25</v>
      </c>
      <c r="Q5" s="2"/>
      <c r="R5" s="2"/>
      <c r="S5" s="2"/>
      <c r="T5" s="2"/>
      <c r="U5" s="2"/>
      <c r="V5" s="2"/>
      <c r="W5" s="2"/>
    </row>
    <row r="6" spans="1:23" s="12" customFormat="1">
      <c r="A6" s="11" t="s">
        <v>13</v>
      </c>
      <c r="B6" s="10">
        <v>41386</v>
      </c>
      <c r="C6" s="10">
        <v>44954</v>
      </c>
      <c r="D6" s="10">
        <v>45983</v>
      </c>
      <c r="E6" s="10">
        <v>44839</v>
      </c>
      <c r="F6" s="9">
        <f t="shared" si="0"/>
        <v>177162</v>
      </c>
      <c r="G6" s="10">
        <v>56231</v>
      </c>
      <c r="H6" s="10">
        <f t="shared" si="1"/>
        <v>120931</v>
      </c>
      <c r="I6" s="10">
        <f t="shared" si="2"/>
        <v>44290.5</v>
      </c>
      <c r="Q6" s="2"/>
      <c r="R6" s="2"/>
      <c r="S6" s="2"/>
      <c r="T6" s="2"/>
      <c r="U6" s="2"/>
      <c r="V6" s="2"/>
      <c r="W6" s="2"/>
    </row>
    <row r="7" spans="1:23" s="12" customFormat="1">
      <c r="A7" s="11" t="s">
        <v>27</v>
      </c>
      <c r="B7" s="9">
        <v>45303</v>
      </c>
      <c r="C7" s="9">
        <v>38425</v>
      </c>
      <c r="D7" s="9">
        <v>52565</v>
      </c>
      <c r="E7" s="9">
        <v>48394</v>
      </c>
      <c r="F7" s="9">
        <f t="shared" si="0"/>
        <v>184687</v>
      </c>
      <c r="G7" s="10">
        <v>43205</v>
      </c>
      <c r="H7" s="10">
        <f t="shared" si="1"/>
        <v>141482</v>
      </c>
      <c r="I7" s="10">
        <f t="shared" si="2"/>
        <v>46171.75</v>
      </c>
      <c r="Q7" s="2" t="s">
        <v>16</v>
      </c>
      <c r="R7" s="2" t="s">
        <v>17</v>
      </c>
      <c r="S7" s="2" t="s">
        <v>18</v>
      </c>
      <c r="T7" s="2" t="s">
        <v>19</v>
      </c>
      <c r="U7" s="2" t="s">
        <v>8</v>
      </c>
      <c r="V7" s="4" t="s">
        <v>20</v>
      </c>
      <c r="W7" s="4" t="s">
        <v>21</v>
      </c>
    </row>
    <row r="8" spans="1:23">
      <c r="Q8" s="2" t="s">
        <v>22</v>
      </c>
      <c r="R8" s="5">
        <v>9295</v>
      </c>
      <c r="S8" s="5">
        <v>9387.4</v>
      </c>
      <c r="T8" s="5">
        <v>9416</v>
      </c>
      <c r="U8" s="6">
        <f>SUM(R8:T8)</f>
        <v>28098.400000000001</v>
      </c>
      <c r="V8" s="6">
        <v>25000</v>
      </c>
      <c r="W8" s="7">
        <f>+U8-V8</f>
        <v>3098.4000000000015</v>
      </c>
    </row>
    <row r="9" spans="1:23">
      <c r="Q9" s="2" t="s">
        <v>23</v>
      </c>
      <c r="R9" s="5">
        <v>8525</v>
      </c>
      <c r="S9" s="5">
        <v>5879.5</v>
      </c>
      <c r="T9" s="5">
        <v>3899.5</v>
      </c>
      <c r="U9" s="6">
        <f>SUM(R9:T9)</f>
        <v>18304</v>
      </c>
      <c r="V9" s="6">
        <v>20000</v>
      </c>
      <c r="W9" s="7">
        <f>+U9-V9</f>
        <v>-1696</v>
      </c>
    </row>
    <row r="10" spans="1:23">
      <c r="Q10" s="2" t="s">
        <v>24</v>
      </c>
      <c r="R10" s="5">
        <v>10375.200000000001</v>
      </c>
      <c r="S10" s="5">
        <v>8074</v>
      </c>
      <c r="T10" s="5">
        <v>7205</v>
      </c>
      <c r="U10" s="6">
        <f>SUM(R10:T10)</f>
        <v>25654.2</v>
      </c>
      <c r="V10" s="6">
        <v>25000</v>
      </c>
      <c r="W10" s="7">
        <f>+U10-V10</f>
        <v>654.20000000000073</v>
      </c>
    </row>
    <row r="11" spans="1:23">
      <c r="Q11" s="2" t="s">
        <v>25</v>
      </c>
      <c r="R11" s="5">
        <v>3923.7</v>
      </c>
      <c r="S11" s="5">
        <v>6237</v>
      </c>
      <c r="T11" s="5">
        <v>8195</v>
      </c>
      <c r="U11" s="6">
        <f>SUM(R11:T11)</f>
        <v>18355.7</v>
      </c>
      <c r="V11" s="6">
        <v>20000</v>
      </c>
      <c r="W11" s="7">
        <f>+U11-V11</f>
        <v>-1644.2999999999993</v>
      </c>
    </row>
    <row r="12" spans="1:23">
      <c r="Q12" s="2" t="s">
        <v>8</v>
      </c>
      <c r="R12" s="8">
        <f t="shared" ref="R12:W12" si="3">SUM(R8:R11)</f>
        <v>32118.9</v>
      </c>
      <c r="S12" s="8">
        <f t="shared" si="3"/>
        <v>29577.9</v>
      </c>
      <c r="T12" s="8">
        <f t="shared" si="3"/>
        <v>28715.5</v>
      </c>
      <c r="U12" s="8">
        <f t="shared" si="3"/>
        <v>90412.3</v>
      </c>
      <c r="V12" s="6">
        <f t="shared" si="3"/>
        <v>90000</v>
      </c>
      <c r="W12" s="6">
        <f t="shared" si="3"/>
        <v>412.30000000000291</v>
      </c>
    </row>
    <row r="13" spans="1:23">
      <c r="Q13" s="2"/>
      <c r="R13" s="2"/>
      <c r="S13" s="2"/>
      <c r="T13" s="2"/>
      <c r="U13" s="2"/>
      <c r="V13" s="2"/>
      <c r="W13" s="2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  <col min="6" max="7" width="11.42578125" customWidth="1"/>
  </cols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101F8E4-C70F-4296-A8A7-B5BEB7495DB4}"/>
</file>

<file path=customXml/itemProps2.xml><?xml version="1.0" encoding="utf-8"?>
<ds:datastoreItem xmlns:ds="http://schemas.openxmlformats.org/officeDocument/2006/customXml" ds:itemID="{2B784709-7802-47AA-AD29-2E607F688608}"/>
</file>

<file path=customXml/itemProps3.xml><?xml version="1.0" encoding="utf-8"?>
<ds:datastoreItem xmlns:ds="http://schemas.openxmlformats.org/officeDocument/2006/customXml" ds:itemID="{599E5C72-1D92-465F-A62A-045DDDF863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1999-03-29T18:11:20Z</dcterms:created>
  <dcterms:modified xsi:type="dcterms:W3CDTF">2007-09-11T09:41:25Z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