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4"/>
  <c r="E5"/>
  <c r="E6"/>
  <c r="E7"/>
  <c r="I3" s="1"/>
  <c r="I7" s="1"/>
  <c r="I4"/>
  <c r="I5"/>
  <c r="I6"/>
  <c r="H4"/>
  <c r="H5"/>
  <c r="H6"/>
  <c r="B7"/>
  <c r="C7"/>
  <c r="D7"/>
  <c r="H7"/>
  <c r="H3"/>
  <c r="F7"/>
  <c r="G3"/>
  <c r="G4"/>
  <c r="G5"/>
  <c r="G6"/>
  <c r="G7" s="1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<sst xmlns="http://schemas.openxmlformats.org/spreadsheetml/2006/main" count="15" uniqueCount="15">
  <si>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</si>
  <si>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</si>
  <si>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</si>
  <si>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</si>
  <si>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</si>
  <si>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</si>
  <si>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</si>
  <si>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</si>
  <si>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</si>
  <si>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</si>
  <si>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</si>
  <si>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</si>
  <si>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</si>
  <si>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Worldwide Sporting Goods</t>
  </si>
  <si>
    <t>% of Total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</si>
</sst>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6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171" fontId="2" fillId="0" borderId="0" xfId="1" applyFont="1"/>
    <xf numFmtId="170" fontId="2" fillId="0" borderId="0" xfId="2" applyFont="1"/>
    <xf numFmtId="171" fontId="3" fillId="0" borderId="0" xfId="1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9" fontId="2" fillId="0" borderId="0" xfId="3" applyFont="1" applyAlignment="1">
      <alignment horizontal="center"/>
    </xf>
    <xf numFmtId="9" fontId="3" fillId="0" borderId="0" xfId="3" applyFont="1" applyAlignment="1">
      <alignment horizontal="center"/>
    </xf>
    <xf numFmtId="9" fontId="2" fillId="0" borderId="0" xfId="0" applyNumberFormat="1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ColWidth="14.7109375" defaultRowHeight="12.75"/>
  <sheetData>
    <row r="1" spans="1:9" ht="15.75">
      <c r="A1" s="6" t="s">
        <v>13</v>
      </c>
      <c r="B1" s="4"/>
      <c r="C1" s="4"/>
      <c r="D1" s="4"/>
      <c r="E1" s="4"/>
      <c r="F1" s="4"/>
      <c r="G1" s="4"/>
      <c r="H1" s="4"/>
      <c r="I1" s="4"/>
    </row>
    <row r="2" spans="1:9" ht="15.75">
      <c r="A2" s="6" t="s">
        <v>0</v>
      </c>
      <c r="B2" s="7" t="s">
        <v>1</v>
      </c>
      <c r="C2" s="7" t="s">
        <v>2</v>
      </c>
      <c r="D2" s="7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7" t="s">
        <v>14</v>
      </c>
    </row>
    <row r="3" spans="1:9" ht="15.75">
      <c r="A3" s="5" t="s">
        <v>8</v>
      </c>
      <c r="B3" s="1">
        <v>1819.21</v>
      </c>
      <c r="C3" s="1">
        <v>1766.55</v>
      </c>
      <c r="D3" s="1">
        <v>1942.88</v>
      </c>
      <c r="E3" s="1">
        <f>SUM(B3:D3)</f>
        <v>5528.64</v>
      </c>
      <c r="F3" s="1">
        <v>1241</v>
      </c>
      <c r="G3" s="1">
        <f>+E3-F3</f>
        <v>4287.6400000000003</v>
      </c>
      <c r="H3" s="1">
        <f>AVERAGE(B3:D3)</f>
        <v>1842.88</v>
      </c>
      <c r="I3" s="9">
        <f>E3/$E$7</f>
        <v>0.24462207874609412</v>
      </c>
    </row>
    <row r="4" spans="1:9" ht="15.75">
      <c r="A4" s="5" t="s">
        <v>9</v>
      </c>
      <c r="B4" s="1">
        <v>1704.38</v>
      </c>
      <c r="C4" s="1">
        <v>1809.01</v>
      </c>
      <c r="D4" s="1">
        <v>1650.28</v>
      </c>
      <c r="E4" s="1">
        <f>SUM(B4:D4)</f>
        <v>5163.67</v>
      </c>
      <c r="F4" s="1">
        <v>1165</v>
      </c>
      <c r="G4" s="1">
        <f>+E4-F4</f>
        <v>3998.67</v>
      </c>
      <c r="H4" s="1">
        <f>AVERAGE(B4:D4)</f>
        <v>1721.2233333333334</v>
      </c>
      <c r="I4" s="9">
        <f>E4/$E$7</f>
        <v>0.22847349246086626</v>
      </c>
    </row>
    <row r="5" spans="1:9" ht="15.75">
      <c r="A5" s="5" t="s">
        <v>10</v>
      </c>
      <c r="B5" s="1">
        <v>2009.69</v>
      </c>
      <c r="C5" s="1">
        <v>2195.19</v>
      </c>
      <c r="D5" s="1">
        <v>2159.29</v>
      </c>
      <c r="E5" s="1">
        <f>SUM(B5:D5)</f>
        <v>6364.17</v>
      </c>
      <c r="F5" s="1">
        <v>1650</v>
      </c>
      <c r="G5" s="1">
        <f>+E5-F5</f>
        <v>4714.17</v>
      </c>
      <c r="H5" s="1">
        <f>AVERAGE(B5:D5)</f>
        <v>2121.39</v>
      </c>
      <c r="I5" s="9">
        <f>E5/$E$7</f>
        <v>0.28159122223431615</v>
      </c>
    </row>
    <row r="6" spans="1:9" ht="18">
      <c r="A6" s="5" t="s">
        <v>11</v>
      </c>
      <c r="B6" s="3">
        <v>1948.44</v>
      </c>
      <c r="C6" s="3">
        <v>1725.56</v>
      </c>
      <c r="D6" s="3">
        <v>1870.26</v>
      </c>
      <c r="E6" s="3">
        <f>SUM(B6:D6)</f>
        <v>5544.26</v>
      </c>
      <c r="F6" s="3">
        <v>1345</v>
      </c>
      <c r="G6" s="3">
        <f>+E6-F6</f>
        <v>4199.26</v>
      </c>
      <c r="H6" s="3">
        <f>AVERAGE(B6:D6)</f>
        <v>1848.0866666666668</v>
      </c>
      <c r="I6" s="10">
        <f>E6/$E$7</f>
        <v>0.24531320655872324</v>
      </c>
    </row>
    <row r="7" spans="1:9" ht="15.75">
      <c r="A7" s="5" t="s">
        <v>12</v>
      </c>
      <c r="B7" s="2">
        <f t="shared" ref="B7:G7" si="0">SUM(B3:B6)</f>
        <v>7481.7200000000012</v>
      </c>
      <c r="C7" s="2">
        <f t="shared" si="0"/>
        <v>7496.3099999999995</v>
      </c>
      <c r="D7" s="2">
        <f t="shared" si="0"/>
        <v>7622.71</v>
      </c>
      <c r="E7" s="2">
        <f t="shared" si="0"/>
        <v>22600.740000000005</v>
      </c>
      <c r="F7" s="2">
        <f t="shared" si="0"/>
        <v>5401</v>
      </c>
      <c r="G7" s="2">
        <f t="shared" si="0"/>
        <v>17199.740000000002</v>
      </c>
      <c r="H7" s="2">
        <f>AVERAGE(B7:D7)</f>
        <v>7533.5800000000008</v>
      </c>
      <c r="I7" s="11">
        <f>SUM(I3:I6)</f>
        <v>0.99999999999999978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00" r:id="rId1"/>
  <headerFooter alignWithMargins="0">
    <oddHeader>&amp;A</oddHeader>
    <oddFooter>Page &amp;P</oddFooter>
  </headerFooter>
  <ignoredErrors>
    <ignoredError sqref="H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5385089-20CE-43AA-9216-C68D8BB22C3C}"/>
</file>

<file path=customXml/itemProps2.xml><?xml version="1.0" encoding="utf-8"?>
<ds:datastoreItem xmlns:ds="http://schemas.openxmlformats.org/officeDocument/2006/customXml" ds:itemID="{C277C952-71B1-44DF-87F2-6A316CE05731}"/>
</file>

<file path=customXml/itemProps3.xml><?xml version="1.0" encoding="utf-8"?>
<ds:datastoreItem xmlns:ds="http://schemas.openxmlformats.org/officeDocument/2006/customXml" ds:itemID="{9976DA66-09AE-44C2-AF7C-686CE9FBC5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1996-11-28T17:15:09Z</dcterms:created>
  <dcterms:modified xsi:type="dcterms:W3CDTF">2007-09-11T09:42:53Z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